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D6ED8F4C-0EB9-4DC6-AAB4-98D71EC1018C}" xr6:coauthVersionLast="47" xr6:coauthVersionMax="47" xr10:uidLastSave="{00000000-0000-0000-0000-000000000000}"/>
  <bookViews>
    <workbookView xWindow="-108" yWindow="-108" windowWidth="23256" windowHeight="12456"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<sst xmlns="http://schemas.openxmlformats.org/spreadsheetml/2006/main" count="12778" uniqueCount="7796">
  <si>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</si>
  <si>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</si>
  <si>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</si>
  <si>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</si>
  <si>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</si>
  <si>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</si>
  <si>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</si>
  <si>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</si>
  <si>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</si>
  <si>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</si>
  <si>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</si>
  <si>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</si>
  <si>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</si>
  <si>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</si>
  <si>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</si>
  <si>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</si>
  <si>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</si>
  <si>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</si>
  <si>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</si>
  <si>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</si>
  <si>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</si>
  <si>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</si>
  <si>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</si>
  <si>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</si>
  <si>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</si>
  <si>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</si>
  <si>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</si>
  <si>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</si>
  <si>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</si>
  <si>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</si>
  <si>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</si>
  <si>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</si>
  <si>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</si>
  <si>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</si>
  <si>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</si>
  <si>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</si>
  <si>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</si>
  <si>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</si>
  <si>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</si>
  <si>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</si>
  <si>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</si>
  <si>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</si>
  <si>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</si>
  <si>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</si>
  <si>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</si>
  <si>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</si>
  <si>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</si>
  <si>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</si>
  <si>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</si>
  <si>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</si>
  <si>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</si>
  <si>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</si>
  <si>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</si>
  <si>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</si>
  <si>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</si>
  <si>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</si>
  <si>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</si>
  <si>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</si>
  <si>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</si>
  <si>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</si>
  <si>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</si>
  <si>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</si>
  <si>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</si>
  <si>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</si>
  <si>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</si>
  <si>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</si>
  <si>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</si>
  <si>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</si>
  <si>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</si>
  <si>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</si>
  <si>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</si>
  <si>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</si>
  <si>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</si>
  <si>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</si>
  <si>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</si>
  <si>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</si>
  <si>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</si>
  <si>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</si>
  <si>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</si>
  <si>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</si>
  <si>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</si>
  <si>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</si>
  <si>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</si>
  <si>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</si>
  <si>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</si>
  <si>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</si>
  <si>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</si>
  <si>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</si>
  <si>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</si>
  <si>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</si>
  <si>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</si>
  <si>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</si>
  <si>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</si>
  <si>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</si>
  <si>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</si>
  <si>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</si>
  <si>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</si>
  <si>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</si>
  <si>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</si>
  <si>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</si>
  <si>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</si>
  <si>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</si>
  <si>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</si>
  <si>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</si>
  <si>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</si>
  <si>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</si>
  <si>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</si>
  <si>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</si>
  <si>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</si>
  <si>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</si>
  <si>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</si>
  <si>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</si>
  <si>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</si>
  <si>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</si>
  <si>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</si>
  <si>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</si>
  <si>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</si>
  <si>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</si>
  <si>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</si>
  <si>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</si>
  <si>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</si>
  <si>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</si>
  <si>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</si>
  <si>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</si>
  <si>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</si>
  <si>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</si>
  <si>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</si>
  <si>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</si>
  <si>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</si>
  <si>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</si>
  <si>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</si>
  <si>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</si>
  <si>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</si>
  <si>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</si>
  <si>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</si>
  <si>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</si>
  <si>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</si>
  <si>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</si>
  <si>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</si>
  <si>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</si>
  <si>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</si>
  <si>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</si>
  <si>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</si>
  <si>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</si>
  <si>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</si>
  <si>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</si>
  <si>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</si>
  <si>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</si>
  <si>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</si>
  <si>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</si>
  <si>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</si>
  <si>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</si>
  <si>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</si>
  <si>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</si>
  <si>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</si>
  <si>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</si>
  <si>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</si>
  <si>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</si>
  <si>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</si>
  <si>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</si>
  <si>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</si>
  <si>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</si>
  <si>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</si>
  <si>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</si>
  <si>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</si>
  <si>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</si>
  <si>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</si>
  <si>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</si>
  <si>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</si>
  <si>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</si>
  <si>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</si>
  <si>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</si>
  <si>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</si>
  <si>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</si>
  <si>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</si>
  <si>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</si>
  <si>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</si>
  <si>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</si>
  <si>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</si>
  <si>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</si>
  <si>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</si>
  <si>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</si>
  <si>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</si>
  <si>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</si>
  <si>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</si>
  <si>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</si>
  <si>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</si>
  <si>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</si>
  <si>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</si>
  <si>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</si>
  <si>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</si>
  <si>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</si>
  <si>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</si>
  <si>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</si>
  <si>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</si>
  <si>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</si>
  <si>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</si>
  <si>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</si>
  <si>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</si>
  <si>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</si>
  <si>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</si>
  <si>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</si>
  <si>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</si>
  <si>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</si>
  <si>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</si>
  <si>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</si>
  <si>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</si>
  <si>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</si>
  <si>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</si>
  <si>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</si>
  <si>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</si>
  <si>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</si>
  <si>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</si>
  <si>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</si>
  <si>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</si>
  <si>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</si>
  <si>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</si>
  <si>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</si>
  <si>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</si>
  <si>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</si>
  <si>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</si>
  <si>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</si>
  <si>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</si>
  <si>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</si>
  <si>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</si>
  <si>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</si>
  <si>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</si>
  <si>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</si>
  <si>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</si>
  <si>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</si>
  <si>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</si>
  <si>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</si>
  <si>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</si>
  <si>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</si>
  <si>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</si>
  <si>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</si>
  <si>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</si>
  <si>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</si>
  <si>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</si>
  <si>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</si>
  <si>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</si>
  <si>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</si>
  <si>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</si>
  <si>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</si>
  <si>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</si>
  <si>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</si>
  <si>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</si>
  <si>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</si>
  <si>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</si>
  <si>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</si>
  <si>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</si>
  <si>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</si>
  <si>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</si>
  <si>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</si>
  <si>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</si>
  <si>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</si>
  <si>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</si>
  <si>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</si>
  <si>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</si>
  <si>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</si>
  <si>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</si>
  <si>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</si>
  <si>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</si>
  <si>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</si>
  <si>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</si>
  <si>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</si>
  <si>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</si>
  <si>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</si>
  <si>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</si>
  <si>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</si>
  <si>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</si>
  <si>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</si>
  <si>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</si>
  <si>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</si>
  <si>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</si>
  <si>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</si>
  <si>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</si>
  <si>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</si>
  <si>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</si>
  <si>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</si>
  <si>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</si>
  <si>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</si>
  <si>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</si>
  <si>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</si>
  <si>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</si>
  <si>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</si>
  <si>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</si>
  <si>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</si>
  <si>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</si>
  <si>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</si>
  <si>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</si>
  <si>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</si>
  <si>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</si>
  <si>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</si>
  <si>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</si>
  <si>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</si>
  <si>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</si>
  <si>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</si>
  <si>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</si>
  <si>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</si>
  <si>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</si>
  <si>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</si>
  <si>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</si>
  <si>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</si>
  <si>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</si>
  <si>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</si>
  <si>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</si>
  <si>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</si>
  <si>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</si>
  <si>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</si>
  <si>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</si>
  <si>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</si>
  <si>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</si>
  <si>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</si>
  <si>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</si>
  <si>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</si>
  <si>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</si>
  <si>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</si>
  <si>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</si>
  <si>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</si>
  <si>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</si>
  <si>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</si>
  <si>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</si>
  <si>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</si>
  <si>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</si>
  <si>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</si>
  <si>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</si>
  <si>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</si>
  <si>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</si>
  <si>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</si>
  <si>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</si>
  <si>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</si>
  <si>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</si>
  <si>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</si>
  <si>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</si>
  <si>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</si>
  <si>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</si>
  <si>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</si>
  <si>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</si>
  <si>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</si>
  <si>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</si>
  <si>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</si>
  <si>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</si>
  <si>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</si>
  <si>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</si>
  <si>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</si>
  <si>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</si>
  <si>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</si>
  <si>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</si>
  <si>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</si>
  <si>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</si>
  <si>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</si>
  <si>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</si>
  <si>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</si>
  <si>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</si>
  <si>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</si>
  <si>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</si>
  <si>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</si>
  <si>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</si>
  <si>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</si>
  <si>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</si>
  <si>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</si>
  <si>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</si>
  <si>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</si>
  <si>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</si>
  <si>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</si>
  <si>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</si>
  <si>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</si>
  <si>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</si>
  <si>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</si>
  <si>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</si>
  <si>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</si>
  <si>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</si>
  <si>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</si>
  <si>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</si>
  <si>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</si>
  <si>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</si>
  <si>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</si>
  <si>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</si>
  <si>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</si>
  <si>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</si>
  <si>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</si>
  <si>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</si>
  <si>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</si>
  <si>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</si>
  <si>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</si>
  <si>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</si>
  <si>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</si>
  <si>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</si>
  <si>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</si>
  <si>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</si>
  <si>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</si>
  <si>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</si>
  <si>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</si>
  <si>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</si>
  <si>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</si>
  <si>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</si>
  <si>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</si>
  <si>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</si>
  <si>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</si>
  <si>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</si>
  <si>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</si>
  <si>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</si>
  <si>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</si>
  <si>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</si>
  <si>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</si>
  <si>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</si>
  <si>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</si>
  <si>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</si>
  <si>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</si>
  <si>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</si>
  <si>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</si>
  <si>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</si>
  <si>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</si>
  <si>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</si>
  <si>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</si>
  <si>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</si>
  <si>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</si>
  <si>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</si>
  <si>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</si>
  <si>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</si>
  <si>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</si>
  <si>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</si>
  <si>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</si>
  <si>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</si>
  <si>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</si>
  <si>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</si>
  <si>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</si>
  <si>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</si>
  <si>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</si>
  <si>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</si>
  <si>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</si>
  <si>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</si>
  <si>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</si>
  <si>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</si>
  <si>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</si>
  <si>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</si>
  <si>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</si>
  <si>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</si>
  <si>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</si>
  <si>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</si>
  <si>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</si>
  <si>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</si>
  <si>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</si>
  <si>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</si>
  <si>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</si>
  <si>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</si>
  <si>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</si>
  <si>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</si>
  <si>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</si>
  <si>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</si>
  <si>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</si>
  <si>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</si>
  <si>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</si>
  <si>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</si>
  <si>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</si>
  <si>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</si>
  <si>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</si>
  <si>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</si>
  <si>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</si>
  <si>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</si>
  <si>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</si>
  <si>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</si>
  <si>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</si>
  <si>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</si>
  <si>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</si>
  <si>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</si>
  <si>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</si>
  <si>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</si>
  <si>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</si>
  <si>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</si>
  <si>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</si>
  <si>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</si>
  <si>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</si>
  <si>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</si>
  <si>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</si>
  <si>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</si>
  <si>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</si>
  <si>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</si>
  <si>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</si>
  <si>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</si>
  <si>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</si>
  <si>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</si>
  <si>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</si>
  <si>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</si>
  <si>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</si>
  <si>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</si>
  <si>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</si>
  <si>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</si>
  <si>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</si>
  <si>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</si>
  <si>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</si>
  <si>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</si>
  <si>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</si>
  <si>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</si>
  <si>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</si>
  <si>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</si>
  <si>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</si>
  <si>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</si>
  <si>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</si>
  <si>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</si>
  <si>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</si>
  <si>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</si>
  <si>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</si>
  <si>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</si>
  <si>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</si>
  <si>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</si>
  <si>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</si>
  <si>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</si>
  <si>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</si>
  <si>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</si>
  <si>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</si>
  <si>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</si>
  <si>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</si>
  <si>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</si>
  <si>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</si>
  <si>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</si>
  <si>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</si>
  <si>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</si>
  <si>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</si>
  <si>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</si>
  <si>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</si>
  <si>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</si>
  <si>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</si>
  <si>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</si>
  <si>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</si>
  <si>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</si>
  <si>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</si>
  <si>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</si>
  <si>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</si>
  <si>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</si>
  <si>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</si>
  <si>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</si>
  <si>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</si>
  <si>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</si>
  <si>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</si>
  <si>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</si>
  <si>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</si>
  <si>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</si>
  <si>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</si>
  <si>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</si>
  <si>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</si>
  <si>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</si>
  <si>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</si>
  <si>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</si>
  <si>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</si>
  <si>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</si>
  <si>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</si>
  <si>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</si>
  <si>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</si>
  <si>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</si>
  <si>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</si>
  <si>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</si>
  <si>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</si>
  <si>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</si>
  <si>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</si>
  <si>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</si>
  <si>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</si>
  <si>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</si>
  <si>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</si>
  <si>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</si>
  <si>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</si>
  <si>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</si>
  <si>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</si>
  <si>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</si>
  <si>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</si>
  <si>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</si>
  <si>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</si>
  <si>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</si>
  <si>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</si>
  <si>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</si>
  <si>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</si>
  <si>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</si>
  <si>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</si>
  <si>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</si>
  <si>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</si>
  <si>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</si>
  <si>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</si>
  <si>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</si>
  <si>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</si>
  <si>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</si>
  <si>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</si>
  <si>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</si>
  <si>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</si>
  <si>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</si>
  <si>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</si>
  <si>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</si>
  <si>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</si>
  <si>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</si>
  <si>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</si>
  <si>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</si>
  <si>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</si>
  <si>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</si>
  <si>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</si>
  <si>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</si>
  <si>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</si>
  <si>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</si>
  <si>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</si>
  <si>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</si>
  <si>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</si>
  <si>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</si>
  <si>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</si>
  <si>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</si>
  <si>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</si>
  <si>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</si>
  <si>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</si>
  <si>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</si>
  <si>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</si>
  <si>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</si>
  <si>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</si>
  <si>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</si>
  <si>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</si>
  <si>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</si>
  <si>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</si>
  <si>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</si>
  <si>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</si>
  <si>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</si>
  <si>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</si>
  <si>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</si>
  <si>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</si>
  <si>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</si>
  <si>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</si>
  <si>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</si>
  <si>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</si>
  <si>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</si>
  <si>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</si>
  <si>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</si>
  <si>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</si>
  <si>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</si>
  <si>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</si>
  <si>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</si>
  <si>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</si>
  <si>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</si>
  <si>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</si>
  <si>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</si>
  <si>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</si>
  <si>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</si>
  <si>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</si>
  <si>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</si>
  <si>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</si>
  <si>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</si>
  <si>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</si>
  <si>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</si>
  <si>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</si>
  <si>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</si>
  <si>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</si>
  <si>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</si>
  <si>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</si>
  <si>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</si>
  <si>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</si>
  <si>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</si>
  <si>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</si>
  <si>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</si>
  <si>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</si>
  <si>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</si>
  <si>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</si>
  <si>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</si>
  <si>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</si>
  <si>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</si>
  <si>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</si>
  <si>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</si>
  <si>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</si>
  <si>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</si>
  <si>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</si>
  <si>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</si>
  <si>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</si>
  <si>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</si>
  <si>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</si>
  <si>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</si>
  <si>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</si>
  <si>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</si>
  <si>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</si>
  <si>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</si>
  <si>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</si>
  <si>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</si>
  <si>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</si>
  <si>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</si>
  <si>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</si>
  <si>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</si>
  <si>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</si>
  <si>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</si>
  <si>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</si>
  <si>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</si>
  <si>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</si>
  <si>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</si>
  <si>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</si>
  <si>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</si>
  <si>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</si>
  <si>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</si>
  <si>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</si>
  <si>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</si>
  <si>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</si>
  <si>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</si>
  <si>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</si>
  <si>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</si>
  <si>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</si>
  <si>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</si>
  <si>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</si>
  <si>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</si>
  <si>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</si>
  <si>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</si>
  <si>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</si>
  <si>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</si>
  <si>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</si>
  <si>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</si>
  <si>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</si>
  <si>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</si>
  <si>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</si>
  <si>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</si>
  <si>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</si>
  <si>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</si>
  <si>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</si>
  <si>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</si>
  <si>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</si>
  <si>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</si>
  <si>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</si>
  <si>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</si>
  <si>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</si>
  <si>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</si>
  <si>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</si>
  <si>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</si>
  <si>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</si>
  <si>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</si>
  <si>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</si>
  <si>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</si>
  <si>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</si>
  <si>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</si>
  <si>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</si>
  <si>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</si>
  <si>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</si>
  <si>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</si>
  <si>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</si>
  <si>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</si>
  <si>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</si>
  <si>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</si>
  <si>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</si>
  <si>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</si>
  <si>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</si>
  <si>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</si>
  <si>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</si>
  <si>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</si>
  <si>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</si>
  <si>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</si>
  <si>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</si>
  <si>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</si>
  <si>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</si>
  <si>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</si>
  <si>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</si>
  <si>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</si>
  <si>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</si>
  <si>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</si>
  <si>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</si>
  <si>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</si>
  <si>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</si>
  <si>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</si>
  <si>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</si>
  <si>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</si>
  <si>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</si>
  <si>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</si>
  <si>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</si>
  <si>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</si>
  <si>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</si>
  <si>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</si>
  <si>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</si>
  <si>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</si>
  <si>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</si>
  <si>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</si>
  <si>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</si>
  <si>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</si>
  <si>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</si>
  <si>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</si>
  <si>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</si>
  <si>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</si>
  <si>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</si>
  <si>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</si>
  <si>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</si>
  <si>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</si>
  <si>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</si>
  <si>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</si>
  <si>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</si>
  <si>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</si>
  <si>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</si>
  <si>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</si>
  <si>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</si>
  <si>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</si>
  <si>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</si>
  <si>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</si>
  <si>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</si>
  <si>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</si>
  <si>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</si>
  <si>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</si>
  <si>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</si>
  <si>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</si>
  <si>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</si>
  <si>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</si>
  <si>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</si>
  <si>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</si>
  <si>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</si>
  <si>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</si>
  <si>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</si>
  <si>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</si>
  <si>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</si>
  <si>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</si>
  <si>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</si>
  <si>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</si>
  <si>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</si>
  <si>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</si>
  <si>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</si>
  <si>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</si>
  <si>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</si>
  <si>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</si>
  <si>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</si>
  <si>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</si>
  <si>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</si>
  <si>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</si>
  <si>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</si>
  <si>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</si>
  <si>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</si>
  <si>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</si>
  <si>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</si>
  <si>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</si>
  <si>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</si>
  <si>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</si>
  <si>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</si>
  <si>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</si>
  <si>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</si>
  <si>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</si>
  <si>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</si>
  <si>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</si>
  <si>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</si>
  <si>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</si>
  <si>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</si>
  <si>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</si>
  <si>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</si>
  <si>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</si>
  <si>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</si>
  <si>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</si>
  <si>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</si>
  <si>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</si>
  <si>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</si>
  <si>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</si>
  <si>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</si>
  <si>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</si>
  <si>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</si>
  <si>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</si>
  <si>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</si>
  <si>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</si>
  <si>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</si>
  <si>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</si>
  <si>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</si>
  <si>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</si>
  <si>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</si>
  <si>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</si>
  <si>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</si>
  <si>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</si>
  <si>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</si>
  <si>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</si>
  <si>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</si>
  <si>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</si>
  <si>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</si>
  <si>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</si>
  <si>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</si>
  <si>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</si>
  <si>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</si>
  <si>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</si>
  <si>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</si>
  <si>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</si>
  <si>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</si>
  <si>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</si>
  <si>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</si>
  <si>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</si>
  <si>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</si>
  <si>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</si>
  <si>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</si>
  <si>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</si>
  <si>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</si>
  <si>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</si>
  <si>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</si>
  <si>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</si>
  <si>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</si>
  <si>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</si>
  <si>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</si>
  <si>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</si>
  <si>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</si>
  <si>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</si>
  <si>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</si>
  <si>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</si>
  <si>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</si>
  <si>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</si>
  <si>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</si>
  <si>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</si>
  <si>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</si>
  <si>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</si>
  <si>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</si>
  <si>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</si>
  <si>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</si>
  <si>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</si>
  <si>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</si>
  <si>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</si>
  <si>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</si>
  <si>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</si>
  <si>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</si>
  <si>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</si>
  <si>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</si>
  <si>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</si>
  <si>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</si>
  <si>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</si>
  <si>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</si>
  <si>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</si>
  <si>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</si>
  <si>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</si>
  <si>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</si>
  <si>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</si>
  <si>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</si>
  <si>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</si>
  <si>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</si>
  <si>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</si>
  <si>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</si>
  <si>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</si>
  <si>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</si>
  <si>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</si>
  <si>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</si>
  <si>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</si>
  <si>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</si>
  <si>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</si>
  <si>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</si>
  <si>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</si>
  <si>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</si>
  <si>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</si>
  <si>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</si>
  <si>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</si>
  <si>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</si>
  <si>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</si>
  <si>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</si>
  <si>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</si>
  <si>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</si>
  <si>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</si>
  <si>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</si>
  <si>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</si>
  <si>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</si>
  <si>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</si>
  <si>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</si>
  <si>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</si>
  <si>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</si>
  <si>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</si>
  <si>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</si>
  <si>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</si>
  <si>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</si>
  <si>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</si>
  <si>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</si>
  <si>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</si>
  <si>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</si>
  <si>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</si>
  <si>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</si>
  <si>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</si>
  <si>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</si>
  <si>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</si>
  <si>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</si>
  <si>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</si>
  <si>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</si>
  <si>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</si>
  <si>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</si>
  <si>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</si>
  <si>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</si>
  <si>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</si>
  <si>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</si>
  <si>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</si>
  <si>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</si>
  <si>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</si>
  <si>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</si>
  <si>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</si>
  <si>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</si>
  <si>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</si>
  <si>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</si>
  <si>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</si>
  <si>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</si>
  <si>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</si>
  <si>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</si>
  <si>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</si>
  <si>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</si>
  <si>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</si>
  <si>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</si>
  <si>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</si>
  <si>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</si>
  <si>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</si>
  <si>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</si>
  <si>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</si>
  <si>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</si>
  <si>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</si>
  <si>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</si>
  <si>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</si>
  <si>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</si>
  <si>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</si>
  <si>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</si>
  <si>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</si>
  <si>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</si>
  <si>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</si>
  <si>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</si>
  <si>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</si>
  <si>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</si>
  <si>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</si>
  <si>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</si>
  <si>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</si>
  <si>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</si>
  <si>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</si>
  <si>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</si>
  <si>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</si>
  <si>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</si>
  <si>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</si>
  <si>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</si>
  <si>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</si>
  <si>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</si>
  <si>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</si>
  <si>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</si>
  <si>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</si>
  <si>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</si>
  <si>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</si>
  <si>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</si>
  <si>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</si>
  <si>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</si>
  <si>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</si>
  <si>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</si>
  <si>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</si>
  <si>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</si>
  <si>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</si>
  <si>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</si>
  <si>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</si>
  <si>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</si>
  <si>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</si>
  <si>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</si>
  <si>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</si>
  <si>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</si>
  <si>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</si>
  <si>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</si>
  <si>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</si>
  <si>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</si>
  <si>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</si>
  <si>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</si>
  <si>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</si>
  <si>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</si>
  <si>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</si>
  <si>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</si>
  <si>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</si>
  <si>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</si>
  <si>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</si>
  <si>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</si>
  <si>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</si>
  <si>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</si>
  <si>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</si>
  <si>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</si>
  <si>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</si>
  <si>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</si>
  <si>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</si>
  <si>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</si>
  <si>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</si>
  <si>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</si>
  <si>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</si>
  <si>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</si>
  <si>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</si>
  <si>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</si>
  <si>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</si>
  <si>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</si>
  <si>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</si>
  <si>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</si>
  <si>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</si>
  <si>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</si>
  <si>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</si>
  <si>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</si>
  <si>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</si>
  <si>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</si>
  <si>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</si>
  <si>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</si>
  <si>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</si>
  <si>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</si>
  <si>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</si>
  <si>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</si>
  <si>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</si>
  <si>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</si>
  <si>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</si>
  <si>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</si>
  <si>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</si>
  <si>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</si>
  <si>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</si>
  <si>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</si>
  <si>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</si>
  <si>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</si>
  <si>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</si>
  <si>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</si>
  <si>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</si>
  <si>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</si>
  <si>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</si>
  <si>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</si>
  <si>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</si>
  <si>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</si>
  <si>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</si>
  <si>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</si>
  <si>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</si>
  <si>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</si>
  <si>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</si>
  <si>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</si>
  <si>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</si>
  <si>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</si>
  <si>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</si>
  <si>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</si>
  <si>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</si>
  <si>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</si>
  <si>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</si>
  <si>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</si>
  <si>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</si>
  <si>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</si>
  <si>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</si>
  <si>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</si>
  <si>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</si>
  <si>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</si>
  <si>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</si>
  <si>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</si>
  <si>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</si>
  <si>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</si>
  <si>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</si>
  <si>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</si>
  <si>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</si>
  <si>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</si>
  <si>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</si>
  <si>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</si>
  <si>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</si>
  <si>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</si>
  <si>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</si>
  <si>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</si>
  <si>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</si>
  <si>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</si>
  <si>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</si>
  <si>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</si>
  <si>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</si>
  <si>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</si>
  <si>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</si>
  <si>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</si>
  <si>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</si>
  <si>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</si>
  <si>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</si>
  <si>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</si>
  <si>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</si>
  <si>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</si>
  <si>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</si>
  <si>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</si>
  <si>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</si>
  <si>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</si>
  <si>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</si>
  <si>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</si>
  <si>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</si>
  <si>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</si>
  <si>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</si>
  <si>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</si>
  <si>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</si>
  <si>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</si>
  <si>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</si>
  <si>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</si>
  <si>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</si>
  <si>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</si>
  <si>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</si>
  <si>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</si>
  <si>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</si>
  <si>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</si>
  <si>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</si>
  <si>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</si>
  <si>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</si>
  <si>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</si>
  <si>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</si>
  <si>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</si>
  <si>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</si>
  <si>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</si>
  <si>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</si>
  <si>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</si>
  <si>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</si>
  <si>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</si>
  <si>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</si>
  <si>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</si>
  <si>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</si>
  <si>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</si>
  <si>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</si>
  <si>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</si>
  <si>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</si>
  <si>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</si>
  <si>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</si>
  <si>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</si>
  <si>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</si>
  <si>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</si>
  <si>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</si>
  <si>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</si>
  <si>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</si>
  <si>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</si>
  <si>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</si>
  <si>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</si>
  <si>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</si>
  <si>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</si>
  <si>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</si>
  <si>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</si>
  <si>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</si>
  <si>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</si>
  <si>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</si>
  <si>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</si>
  <si>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</si>
  <si>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</si>
  <si>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</si>
  <si>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</si>
  <si>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</si>
  <si>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</si>
  <si>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</si>
  <si>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</si>
  <si>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</si>
  <si>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</si>
  <si>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</si>
  <si>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</si>
  <si>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</si>
  <si>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</si>
  <si>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</si>
  <si>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</si>
  <si>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</si>
  <si>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</si>
  <si>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</si>
  <si>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</si>
  <si>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</si>
  <si>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</si>
  <si>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</si>
  <si>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</si>
  <si>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</si>
  <si>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</si>
  <si>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</si>
  <si>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</si>
  <si>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</si>
  <si>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</si>
  <si>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</si>
  <si>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</si>
  <si>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</si>
  <si>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</si>
  <si>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</si>
  <si>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</si>
  <si>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</si>
  <si>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</si>
  <si>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</si>
  <si>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</si>
  <si>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</si>
  <si>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</si>
  <si>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</si>
  <si>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</si>
  <si>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</si>
  <si>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</si>
  <si>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</si>
  <si>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</si>
  <si>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</si>
  <si>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</si>
  <si>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</si>
  <si>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</si>
  <si>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</si>
  <si>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</si>
  <si>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</si>
  <si>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</si>
  <si>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</si>
  <si>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</si>
  <si>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</si>
  <si>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</si>
  <si>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</si>
  <si>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</si>
  <si>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</si>
  <si>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</si>
  <si>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</si>
  <si>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</si>
  <si>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</si>
  <si>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</si>
  <si>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</si>
  <si>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</si>
  <si>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</si>
  <si>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</si>
  <si>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</si>
  <si>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</si>
  <si>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</si>
  <si>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</si>
  <si>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</si>
  <si>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</si>
  <si>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</si>
  <si>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</si>
  <si>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</si>
  <si>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</si>
  <si>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</si>
  <si>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</si>
  <si>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</si>
  <si>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</si>
  <si>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</si>
  <si>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</si>
  <si>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</si>
  <si>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</si>
  <si>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</si>
  <si>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</si>
  <si>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</si>
  <si>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</si>
  <si>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</si>
  <si>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</si>
  <si>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</si>
  <si>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</si>
  <si>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</si>
  <si>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</si>
  <si>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</si>
  <si>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</si>
  <si>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</si>
  <si>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</si>
  <si>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</si>
  <si>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</si>
  <si>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</si>
  <si>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</si>
  <si>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</si>
  <si>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</si>
  <si>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</si>
  <si>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</si>
  <si>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</si>
  <si>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</si>
  <si>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</si>
  <si>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</si>
  <si>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</si>
  <si>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</si>
  <si>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</si>
  <si>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</si>
  <si>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</si>
  <si>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</si>
  <si>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</si>
  <si>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</si>
  <si>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</si>
  <si>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</si>
  <si>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</si>
  <si>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</si>
  <si>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</si>
  <si>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</si>
  <si>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</si>
  <si>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</si>
  <si>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</si>
  <si>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</si>
  <si>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</si>
  <si>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</si>
  <si>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</si>
  <si>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</si>
  <si>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</si>
  <si>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</si>
  <si>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</si>
  <si>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</si>
  <si>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</si>
  <si>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</si>
  <si>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</si>
  <si>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</si>
  <si>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</si>
  <si>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</si>
  <si>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</si>
  <si>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</si>
  <si>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</si>
  <si>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</si>
  <si>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</si>
  <si>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</si>
  <si>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</si>
  <si>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</si>
  <si>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</si>
  <si>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</si>
  <si>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</si>
  <si>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</si>
  <si>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</si>
  <si>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</si>
  <si>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</si>
  <si>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</si>
  <si>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</si>
  <si>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</si>
  <si>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</si>
  <si>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</si>
  <si>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</si>
  <si>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</si>
  <si>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</si>
  <si>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</si>
  <si>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</si>
  <si>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</si>
  <si>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</si>
  <si>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</si>
  <si>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</si>
  <si>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</si>
  <si>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</si>
  <si>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</si>
  <si>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</si>
  <si>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</si>
  <si>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</si>
  <si>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</si>
  <si>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</si>
  <si>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</si>
  <si>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</si>
  <si>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</si>
  <si>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</si>
  <si>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</si>
  <si>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</si>
  <si>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</si>
  <si>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</si>
  <si>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</si>
  <si>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</si>
  <si>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</si>
  <si>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</si>
  <si>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</si>
  <si>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</si>
  <si>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</si>
  <si>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</si>
  <si>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</si>
  <si>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</si>
  <si>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</si>
  <si>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</si>
  <si>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</si>
  <si>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</si>
  <si>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</si>
  <si>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</si>
  <si>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</si>
  <si>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</si>
  <si>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</si>
  <si>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</si>
  <si>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</si>
  <si>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</si>
  <si>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</si>
  <si>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</si>
  <si>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</si>
  <si>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</si>
  <si>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</si>
  <si>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</si>
  <si>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</si>
  <si>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</si>
  <si>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</si>
  <si>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</si>
  <si>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</si>
  <si>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</si>
  <si>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</si>
  <si>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</si>
  <si>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</si>
  <si>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</si>
  <si>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</si>
  <si>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</si>
  <si>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</si>
  <si>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</si>
  <si>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</si>
  <si>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</si>
  <si>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</si>
  <si>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</si>
  <si>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</si>
  <si>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</si>
  <si>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</si>
  <si>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</si>
  <si>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</si>
  <si>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</si>
  <si>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</si>
  <si>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</si>
  <si>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</si>
  <si>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</si>
  <si>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</si>
  <si>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</si>
  <si>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</si>
  <si>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</si>
  <si>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</si>
  <si>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</si>
  <si>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</si>
  <si>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</si>
  <si>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</si>
  <si>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</si>
  <si>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</si>
  <si>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</si>
  <si>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</si>
  <si>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</si>
  <si>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</si>
  <si>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</si>
  <si>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</si>
  <si>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</si>
  <si>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</si>
  <si>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</si>
  <si>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</si>
  <si>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</si>
  <si>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</si>
  <si>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</si>
  <si>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</si>
  <si>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</si>
  <si>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</si>
  <si>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</si>
  <si>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</si>
  <si>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</si>
  <si>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</si>
  <si>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</si>
  <si>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</si>
  <si>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</si>
  <si>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</si>
  <si>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</si>
  <si>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</si>
  <si>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</si>
  <si>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</si>
  <si>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</si>
  <si>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</si>
  <si>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</si>
  <si>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</si>
  <si>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</si>
  <si>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</si>
  <si>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</si>
  <si>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</si>
  <si>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</si>
  <si>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</si>
  <si>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</si>
  <si>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</si>
  <si>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</si>
  <si>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</si>
  <si>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</si>
  <si>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</si>
  <si>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</si>
  <si>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</si>
  <si>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</si>
  <si>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</si>
  <si>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</si>
  <si>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</si>
  <si>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</si>
  <si>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</si>
  <si>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</si>
  <si>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</si>
  <si>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</si>
  <si>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</si>
  <si>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</si>
  <si>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</si>
  <si>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</si>
  <si>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</si>
  <si>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</si>
  <si>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</si>
  <si>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</si>
  <si>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</si>
  <si>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</si>
  <si>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</si>
  <si>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</si>
  <si>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</si>
  <si>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</si>
  <si>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</si>
  <si>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</si>
  <si>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</si>
  <si>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</si>
  <si>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</si>
  <si>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</si>
  <si>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</si>
  <si>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</si>
  <si>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</si>
  <si>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</si>
  <si>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</si>
  <si>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</si>
  <si>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</si>
  <si>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</si>
  <si>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</si>
  <si>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</si>
  <si>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</si>
  <si>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</si>
  <si>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</si>
  <si>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</si>
  <si>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</si>
  <si>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</si>
  <si>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</si>
  <si>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</si>
  <si>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</si>
  <si>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</si>
  <si>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</si>
  <si>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</si>
  <si>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</si>
  <si>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</si>
  <si>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</si>
  <si>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</si>
  <si>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</si>
  <si>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</si>
  <si>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</si>
  <si>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</si>
  <si>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</si>
  <si>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</si>
  <si>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</si>
  <si>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</si>
  <si>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</si>
  <si>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</si>
  <si>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</si>
  <si>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</si>
  <si>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</si>
  <si>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</si>
  <si>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</si>
  <si>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</si>
  <si>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</si>
  <si>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</si>
  <si>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</si>
  <si>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</si>
  <si>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</si>
  <si>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</si>
  <si>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</si>
  <si>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</si>
  <si>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</si>
  <si>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</si>
  <si>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</si>
  <si>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</si>
  <si>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</si>
  <si>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</si>
  <si>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</si>
  <si>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</si>
  <si>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</si>
  <si>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</si>
  <si>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</si>
  <si>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</si>
  <si>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</si>
  <si>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</si>
  <si>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</si>
  <si>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</si>
  <si>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</si>
  <si>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</si>
  <si>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</si>
  <si>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</si>
  <si>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</si>
  <si>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</si>
  <si>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</si>
  <si>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</si>
  <si>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</si>
  <si>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</si>
  <si>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</si>
  <si>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</si>
  <si>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</si>
  <si>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</si>
  <si>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</si>
  <si>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</si>
  <si>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</si>
  <si>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</si>
  <si>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</si>
  <si>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</si>
  <si>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</si>
  <si>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</si>
  <si>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</si>
  <si>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</si>
  <si>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</si>
  <si>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</si>
  <si>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</si>
  <si>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</si>
  <si>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</si>
  <si>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</si>
  <si>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</si>
  <si>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</si>
  <si>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</si>
  <si>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</si>
  <si>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</si>
  <si>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</si>
  <si>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</si>
  <si>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</si>
  <si>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</si>
  <si>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</si>
  <si>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</si>
  <si>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</si>
  <si>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</si>
  <si>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</si>
  <si>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</si>
  <si>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</si>
  <si>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</si>
  <si>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</si>
  <si>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</si>
  <si>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</si>
  <si>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</si>
  <si>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</si>
  <si>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</si>
  <si>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</si>
  <si>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</si>
  <si>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</si>
  <si>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</si>
  <si>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</si>
  <si>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</si>
  <si>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</si>
  <si>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</si>
  <si>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</si>
  <si>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</si>
  <si>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</si>
  <si>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</si>
  <si>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</si>
  <si>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</si>
  <si>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</si>
  <si>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</si>
  <si>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</si>
  <si>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</si>
  <si>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</si>
  <si>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</si>
  <si>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</si>
  <si>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</si>
  <si>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</si>
  <si>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</si>
  <si>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</si>
  <si>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</si>
  <si>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</si>
  <si>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</si>
  <si>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</si>
  <si>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</si>
  <si>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</si>
  <si>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</si>
  <si>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</si>
  <si>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</si>
  <si>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</si>
  <si>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</si>
  <si>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</si>
  <si>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</si>
  <si>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</si>
  <si>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</si>
  <si>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</si>
  <si>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</si>
  <si>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</si>
  <si>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</si>
  <si>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</si>
  <si>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</si>
  <si>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</si>
  <si>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</si>
  <si>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</si>
  <si>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</si>
  <si>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</si>
  <si>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</si>
  <si>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</si>
  <si>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</si>
  <si>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</si>
  <si>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</si>
  <si>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</si>
  <si>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</si>
  <si>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</si>
  <si>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</si>
  <si>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</si>
  <si>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</si>
  <si>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</si>
  <si>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</si>
  <si>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</si>
  <si>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</si>
  <si>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</si>
  <si>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</si>
  <si>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</si>
  <si>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</si>
  <si>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</si>
  <si>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</si>
  <si>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</si>
  <si>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</si>
  <si>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</si>
  <si>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</si>
  <si>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</si>
  <si>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</si>
  <si>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</si>
  <si>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</si>
  <si>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</si>
  <si>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</si>
  <si>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</si>
  <si>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</si>
  <si>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</si>
  <si>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</si>
  <si>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</si>
  <si>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</si>
  <si>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</si>
  <si>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</si>
  <si>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</si>
  <si>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</si>
  <si>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</si>
  <si>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</si>
  <si>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</si>
  <si>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</si>
  <si>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</si>
  <si>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</si>
  <si>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</si>
  <si>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</si>
  <si>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</si>
  <si>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</si>
  <si>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</si>
  <si>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</si>
  <si>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</si>
  <si>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</si>
  <si>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</si>
  <si>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</si>
  <si>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</si>
  <si>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</si>
  <si>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</si>
  <si>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</si>
  <si>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</si>
  <si>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</si>
  <si>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</si>
  <si>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</si>
  <si>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</si>
  <si>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</si>
  <si>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</si>
  <si>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</si>
  <si>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</si>
  <si>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</si>
  <si>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</si>
  <si>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</si>
  <si>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</si>
  <si>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</si>
  <si>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</si>
  <si>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</si>
  <si>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</si>
  <si>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</si>
  <si>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</si>
  <si>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</si>
  <si>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</si>
  <si>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</si>
  <si>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</si>
  <si>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</si>
  <si>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</si>
  <si>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</si>
  <si>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</si>
  <si>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</si>
  <si>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</si>
  <si>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</si>
  <si>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</si>
  <si>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</si>
  <si>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</si>
  <si>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</si>
  <si>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</si>
  <si>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</si>
  <si>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</si>
  <si>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</si>
  <si>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</si>
  <si>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</si>
  <si>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</si>
  <si>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</si>
  <si>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</si>
  <si>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</si>
  <si>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</si>
  <si>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</si>
  <si>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</si>
  <si>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</si>
  <si>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</si>
  <si>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</si>
  <si>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</si>
  <si>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</si>
  <si>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</si>
  <si>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</si>
  <si>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</si>
  <si>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</si>
  <si>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</si>
  <si>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</si>
  <si>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</si>
  <si>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</si>
  <si>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</si>
  <si>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</si>
  <si>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</si>
  <si>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</si>
  <si>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</si>
  <si>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</si>
  <si>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</si>
  <si>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</si>
  <si>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</si>
  <si>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</si>
  <si>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</si>
  <si>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</si>
  <si>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</si>
  <si>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</si>
  <si>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</si>
  <si>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</si>
  <si>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</si>
  <si>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</si>
  <si>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</si>
  <si>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</si>
  <si>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</si>
  <si>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</si>
  <si>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</si>
  <si>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</si>
  <si>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</si>
  <si>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</si>
  <si>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</si>
  <si>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</si>
  <si>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</si>
  <si>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</si>
  <si>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</si>
  <si>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</si>
  <si>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</si>
  <si>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</si>
  <si>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</si>
  <si>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</si>
  <si>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</si>
  <si>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</si>
  <si>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</si>
  <si>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</si>
  <si>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</si>
  <si>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</si>
  <si>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</si>
  <si>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</si>
  <si>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</si>
  <si>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</si>
  <si>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</si>
  <si>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</si>
  <si>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</si>
  <si>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</si>
  <si>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</si>
  <si>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</si>
  <si>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</si>
  <si>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</si>
  <si>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</si>
  <si>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</si>
  <si>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</si>
  <si>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</si>
  <si>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</si>
  <si>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</si>
  <si>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</si>
  <si>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</si>
  <si>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</si>
  <si>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</si>
  <si>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</si>
  <si>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</si>
  <si>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</si>
  <si>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</si>
  <si>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</si>
  <si>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</si>
  <si>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</si>
  <si>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</si>
  <si>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</si>
  <si>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</si>
  <si>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</si>
  <si>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</si>
  <si>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</si>
  <si>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</si>
  <si>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</si>
  <si>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</si>
  <si>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</si>
  <si>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</si>
  <si>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</si>
  <si>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</si>
  <si>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</si>
  <si>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</si>
  <si>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</si>
  <si>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</si>
  <si>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</si>
  <si>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</si>
  <si>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</si>
  <si>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</si>
  <si>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</si>
  <si>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</si>
  <si>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</si>
  <si>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</si>
  <si>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</si>
  <si>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</si>
  <si>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</si>
  <si>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</si>
  <si>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</si>
  <si>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</si>
  <si>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</si>
  <si>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</si>
  <si>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</si>
  <si>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</si>
  <si>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</si>
  <si>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</si>
  <si>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</si>
  <si>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</si>
  <si>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</si>
  <si>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</si>
  <si>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</si>
  <si>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</si>
  <si>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</si>
  <si>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</si>
  <si>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</si>
  <si>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</si>
  <si>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</si>
  <si>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</si>
  <si>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</si>
  <si>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</si>
  <si>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</si>
  <si>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</si>
  <si>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</si>
  <si>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</si>
  <si>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</si>
  <si>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</si>
  <si>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</si>
  <si>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</si>
  <si>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</si>
  <si>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</si>
  <si>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</si>
  <si>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</si>
  <si>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</si>
  <si>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</si>
  <si>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</si>
  <si>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</si>
  <si>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</si>
  <si>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</si>
  <si>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</si>
  <si>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</si>
  <si>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</si>
  <si>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</si>
  <si>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</si>
  <si>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</si>
  <si>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</si>
  <si>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</si>
  <si>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</si>
  <si>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</si>
  <si>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</si>
  <si>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</si>
  <si>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</si>
  <si>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</si>
  <si>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</si>
  <si>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</si>
  <si>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</si>
  <si>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</si>
  <si>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</si>
  <si>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</si>
  <si>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</si>
  <si>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</si>
  <si>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</si>
  <si>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</si>
  <si>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</si>
  <si>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</si>
  <si>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</si>
  <si>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</si>
  <si>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</si>
  <si>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</si>
  <si>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</si>
  <si>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</si>
  <si>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</si>
  <si>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</si>
  <si>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</si>
  <si>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</si>
  <si>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</si>
  <si>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</si>
  <si>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</si>
  <si>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</si>
  <si>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</si>
  <si>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</si>
  <si>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</si>
  <si>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</si>
  <si>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</si>
  <si>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</si>
  <si>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</si>
  <si>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</si>
  <si>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</si>
  <si>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</si>
  <si>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</si>
  <si>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</si>
  <si>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</si>
  <si>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</si>
  <si>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</si>
  <si>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</si>
  <si>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</si>
  <si>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</si>
  <si>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</si>
  <si>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</si>
  <si>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</si>
  <si>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</si>
  <si>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</si>
  <si>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</si>
  <si>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</si>
  <si>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</si>
  <si>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</si>
  <si>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</si>
  <si>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</si>
  <si>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</si>
  <si>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</si>
  <si>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</si>
  <si>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</si>
  <si>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</si>
  <si>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</si>
  <si>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</si>
  <si>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</si>
  <si>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</si>
  <si>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</si>
  <si>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</si>
  <si>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</si>
  <si>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</si>
  <si>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</si>
  <si>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</si>
  <si>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</si>
  <si>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</si>
  <si>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</si>
  <si>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</si>
  <si>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</si>
  <si>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</si>
  <si>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</si>
  <si>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</si>
  <si>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</si>
  <si>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</si>
  <si>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</si>
  <si>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</si>
  <si>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</si>
  <si>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</si>
  <si>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</si>
  <si>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</si>
  <si>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</si>
  <si>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</si>
  <si>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</si>
  <si>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</si>
  <si>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</si>
  <si>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</si>
  <si>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</si>
  <si>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</si>
  <si>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</si>
  <si>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</si>
  <si>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</si>
  <si>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</si>
  <si>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</si>
  <si>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</si>
  <si>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</si>
  <si>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</si>
  <si>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</si>
  <si>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</si>
  <si>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</si>
  <si>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</si>
  <si>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</si>
  <si>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</si>
  <si>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</si>
  <si>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</si>
  <si>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</si>
  <si>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</si>
  <si>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</si>
  <si>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</si>
  <si>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</si>
  <si>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</si>
  <si>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</si>
  <si>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</si>
  <si>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</si>
  <si>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</si>
  <si>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</si>
  <si>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</si>
  <si>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</si>
  <si>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</si>
  <si>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</si>
  <si>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</si>
  <si>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</si>
  <si>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</si>
  <si>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</si>
  <si>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</si>
  <si>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</si>
  <si>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</si>
  <si>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</si>
  <si>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</si>
  <si>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</si>
  <si>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</si>
  <si>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</si>
  <si>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</si>
  <si>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</si>
  <si>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</si>
  <si>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</si>
  <si>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</si>
  <si>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</si>
  <si>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</si>
  <si>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</si>
  <si>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</si>
  <si>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</si>
  <si>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</si>
  <si>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</si>
  <si>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</si>
  <si>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</si>
  <si>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</si>
  <si>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</si>
  <si>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</si>
  <si>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</si>
  <si>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</si>
  <si>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</si>
  <si>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</si>
  <si>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</si>
  <si>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</si>
  <si>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</si>
  <si>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</si>
  <si>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</si>
  <si>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</si>
  <si>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</si>
  <si>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</si>
  <si>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</si>
  <si>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</si>
  <si>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</si>
  <si>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</si>
  <si>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</si>
  <si>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</si>
  <si>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</si>
  <si>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</si>
  <si>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</si>
  <si>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</si>
  <si>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</si>
  <si>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</si>
  <si>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</si>
  <si>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</si>
  <si>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</si>
  <si>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</si>
  <si>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</si>
  <si>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</si>
  <si>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</si>
  <si>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</si>
  <si>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</si>
  <si>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</si>
  <si>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</si>
  <si>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</si>
  <si>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</si>
  <si>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</si>
  <si>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</si>
  <si>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</si>
  <si>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</si>
  <si>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</si>
  <si>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</si>
  <si>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</si>
  <si>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</si>
  <si>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</si>
  <si>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</si>
  <si>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</si>
  <si>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</si>
  <si>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</si>
  <si>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</si>
  <si>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</si>
  <si>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</si>
  <si>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</si>
  <si>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</si>
  <si>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</si>
  <si>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</si>
  <si>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</si>
  <si>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</si>
  <si>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</si>
  <si>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</si>
  <si>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</si>
  <si>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</si>
  <si>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</si>
  <si>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</si>
  <si>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</si>
  <si>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</si>
  <si>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</si>
  <si>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</si>
  <si>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</si>
  <si>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</si>
  <si>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</si>
  <si>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</si>
  <si>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</si>
  <si>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</si>
  <si>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</si>
  <si>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</si>
  <si>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</si>
  <si>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</si>
  <si>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</si>
  <si>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</si>
  <si>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</si>
  <si>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</si>
  <si>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</si>
  <si>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</si>
  <si>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</si>
  <si>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</si>
  <si>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</si>
  <si>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</si>
  <si>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</si>
  <si>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</si>
  <si>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</si>
  <si>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</si>
  <si>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</si>
  <si>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</si>
  <si>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</si>
  <si>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</si>
  <si>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</si>
  <si>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</si>
  <si>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</si>
  <si>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</si>
  <si>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</si>
  <si>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</si>
  <si>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</si>
  <si>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</si>
  <si>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</si>
  <si>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</si>
  <si>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</si>
  <si>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</si>
  <si>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</si>
  <si>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</si>
  <si>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</si>
  <si>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</si>
  <si>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</si>
  <si>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</si>
  <si>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</si>
  <si>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</si>
  <si>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</si>
  <si>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</si>
  <si>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</si>
  <si>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</si>
  <si>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</si>
  <si>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</si>
  <si>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</si>
  <si>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</si>
  <si>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</si>
  <si>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</si>
  <si>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</si>
  <si>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</si>
  <si>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</si>
  <si>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</si>
  <si>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</si>
  <si>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</si>
  <si>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</si>
  <si>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</si>
  <si>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</si>
  <si>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</si>
  <si>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</si>
  <si>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</si>
  <si>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</si>
  <si>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</si>
  <si>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</si>
  <si>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</si>
  <si>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</si>
  <si>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</si>
  <si>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</si>
  <si>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</si>
  <si>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</si>
  <si>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</si>
  <si>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</si>
  <si>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</si>
  <si>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</si>
  <si>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</si>
  <si>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</si>
  <si>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</si>
  <si>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</si>
  <si>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</si>
  <si>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</si>
  <si>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</si>
  <si>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</si>
  <si>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</si>
  <si>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</si>
  <si>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</si>
  <si>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</si>
  <si>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</si>
  <si>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</si>
  <si>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</si>
  <si>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</si>
  <si>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</si>
  <si>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</si>
  <si>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</si>
  <si>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</si>
  <si>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</si>
  <si>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</si>
  <si>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</si>
  <si>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</si>
  <si>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</si>
  <si>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</si>
  <si>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</si>
  <si>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</si>
  <si>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</si>
  <si>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</si>
  <si>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</si>
  <si>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</si>
  <si>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</si>
  <si>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</si>
  <si>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</si>
  <si>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</si>
  <si>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</si>
  <si>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</si>
  <si>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</si>
  <si>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</si>
  <si>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</si>
  <si>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</si>
  <si>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</si>
  <si>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</si>
  <si>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</si>
  <si>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</si>
  <si>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</si>
  <si>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</si>
  <si>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</si>
  <si>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</si>
  <si>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</si>
  <si>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</si>
  <si>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</si>
  <si>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</si>
  <si>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</si>
  <si>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</si>
  <si>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</si>
  <si>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</si>
  <si>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</si>
  <si>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</si>
  <si>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</si>
  <si>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</si>
  <si>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</si>
  <si>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</si>
  <si>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</si>
  <si>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</si>
  <si>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</si>
  <si>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</si>
  <si>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</si>
  <si>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</si>
  <si>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</si>
  <si>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</si>
  <si>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</si>
  <si>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</si>
  <si>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</si>
  <si>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</si>
  <si>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</si>
  <si>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</si>
  <si>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</si>
  <si>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</si>
  <si>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</si>
  <si>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</si>
  <si>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</si>
  <si>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</si>
  <si>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</si>
  <si>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</si>
  <si>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</si>
  <si>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</si>
  <si>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</si>
  <si>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</si>
  <si>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</si>
  <si>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</si>
  <si>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</si>
  <si>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</si>
  <si>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</si>
  <si>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</si>
  <si>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</si>
  <si>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</si>
  <si>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</si>
  <si>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</si>
  <si>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</si>
  <si>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</si>
  <si>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</si>
  <si>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</si>
  <si>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</si>
  <si>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</si>
  <si>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</si>
  <si>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</si>
  <si>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</si>
  <si>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</si>
  <si>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</si>
  <si>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</si>
  <si>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</si>
  <si>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</si>
  <si>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</si>
  <si>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</si>
  <si>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</si>
  <si>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</si>
  <si>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</si>
  <si>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</si>
  <si>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</si>
  <si>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</si>
  <si>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</si>
  <si>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</si>
  <si>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</si>
  <si>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</si>
  <si>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</si>
  <si>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</si>
  <si>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</si>
  <si>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</si>
  <si>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</si>
  <si>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</si>
  <si>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</si>
  <si>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</si>
  <si>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</si>
  <si>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</si>
  <si>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</si>
  <si>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</si>
  <si>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</si>
  <si>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</si>
  <si>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</si>
  <si>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</si>
  <si>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</si>
  <si>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</si>
  <si>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</si>
  <si>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</si>
  <si>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</si>
  <si>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</si>
  <si>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</si>
  <si>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</si>
  <si>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</si>
  <si>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</si>
  <si>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</si>
  <si>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</si>
  <si>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</si>
  <si>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</si>
  <si>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</si>
  <si>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</si>
  <si>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</si>
  <si>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</si>
  <si>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</si>
  <si>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</si>
  <si>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</si>
  <si>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</si>
  <si>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</si>
  <si>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</si>
  <si>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</si>
  <si>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</si>
  <si>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</si>
  <si>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</si>
  <si>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</si>
  <si>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</si>
  <si>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</si>
  <si>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</si>
  <si>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</si>
  <si>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</si>
  <si>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</si>
  <si>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</si>
  <si>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</si>
  <si>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</si>
  <si>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</si>
  <si>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</si>
  <si>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</si>
  <si>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</si>
  <si>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</si>
  <si>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</si>
  <si>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</si>
  <si>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</si>
  <si>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</si>
  <si>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</si>
  <si>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</si>
  <si>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</si>
  <si>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</si>
  <si>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</si>
  <si>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</si>
  <si>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</si>
  <si>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</si>
  <si>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</si>
  <si>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</si>
  <si>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</si>
  <si>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</si>
  <si>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</si>
  <si>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</si>
  <si>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</si>
  <si>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</si>
  <si>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</si>
  <si>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</si>
  <si>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</si>
  <si>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</si>
  <si>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</si>
  <si>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</si>
  <si>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</si>
  <si>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</si>
  <si>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</si>
  <si>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</si>
  <si>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</si>
  <si>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</si>
  <si>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</si>
  <si>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</si>
  <si>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</si>
  <si>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</si>
  <si>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</si>
  <si>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</si>
  <si>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</si>
  <si>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</si>
  <si>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</si>
  <si>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</si>
  <si>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</si>
  <si>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</si>
  <si>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</si>
  <si>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</si>
  <si>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</si>
  <si>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</si>
  <si>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</si>
  <si>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</si>
  <si>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</si>
  <si>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</si>
  <si>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</si>
  <si>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</si>
  <si>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</si>
  <si>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</si>
  <si>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</si>
  <si>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</si>
  <si>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</si>
  <si>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</si>
  <si>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</si>
  <si>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</si>
  <si>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</si>
  <si>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</si>
  <si>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</si>
  <si>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</si>
  <si>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</si>
  <si>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</si>
  <si>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</si>
  <si>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</si>
  <si>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</si>
  <si>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</si>
  <si>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</si>
  <si>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</si>
  <si>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</si>
  <si>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</si>
  <si>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</si>
  <si>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</si>
  <si>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</si>
  <si>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</si>
  <si>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</si>
  <si>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</si>
  <si>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</si>
  <si>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</si>
  <si>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</si>
  <si>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</si>
  <si>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</si>
  <si>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</si>
  <si>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</si>
  <si>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</si>
  <si>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</si>
  <si>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</si>
  <si>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</si>
  <si>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</si>
  <si>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</si>
  <si>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</si>
  <si>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</si>
  <si>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</si>
  <si>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</si>
  <si>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</si>
  <si>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</si>
  <si>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</si>
  <si>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</si>
  <si>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</si>
  <si>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</si>
  <si>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</si>
  <si>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</si>
  <si>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</si>
  <si>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</si>
  <si>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</si>
  <si>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</si>
  <si>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</si>
  <si>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</si>
  <si>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</si>
  <si>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</si>
  <si>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</si>
  <si>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</si>
  <si>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</si>
  <si>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</si>
  <si>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</si>
  <si>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</si>
  <si>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</si>
  <si>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</si>
  <si>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</si>
  <si>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</si>
  <si>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</si>
  <si>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</si>
  <si>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</si>
  <si>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</si>
  <si>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</si>
  <si>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</si>
  <si>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</si>
  <si>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</si>
  <si>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</si>
  <si>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</si>
  <si>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</si>
  <si>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</si>
  <si>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</si>
  <si>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</si>
  <si>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</si>
  <si>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</si>
  <si>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</si>
  <si>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</si>
  <si>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</si>
  <si>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</si>
  <si>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</si>
  <si>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</si>
  <si>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</si>
  <si>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</si>
  <si>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</si>
  <si>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</si>
  <si>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</si>
  <si>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</si>
  <si>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</si>
  <si>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</si>
  <si>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</si>
  <si>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</si>
  <si>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</si>
  <si>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</si>
  <si>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</si>
  <si>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</si>
  <si>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</si>
  <si>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</si>
  <si>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</si>
  <si>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</si>
  <si>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</si>
  <si>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</si>
  <si>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</si>
  <si>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</si>
  <si>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</si>
  <si>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</si>
  <si>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</si>
  <si>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</si>
  <si>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</si>
  <si>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</si>
  <si>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</si>
  <si>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</si>
  <si>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</si>
  <si>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</si>
  <si>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</si>
  <si>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</si>
  <si>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</si>
  <si>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</si>
  <si>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</si>
  <si>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</si>
  <si>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</si>
  <si>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</si>
  <si>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</si>
  <si>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</si>
  <si>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</si>
  <si>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</si>
  <si>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</si>
  <si>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</si>
  <si>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</si>
  <si>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</si>
  <si>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</si>
  <si>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</si>
  <si>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</si>
  <si>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</si>
  <si>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</si>
  <si>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</si>
  <si>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</si>
  <si>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</si>
  <si>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</si>
  <si>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</si>
  <si>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</si>
  <si>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</si>
  <si>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</si>
  <si>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</si>
  <si>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</si>
  <si>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</si>
  <si>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</si>
  <si>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</si>
  <si>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</si>
  <si>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</si>
  <si>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</si>
  <si>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</si>
  <si>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</si>
  <si>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</si>
  <si>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</si>
  <si>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</si>
  <si>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</si>
  <si>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</si>
  <si>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</si>
  <si>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</si>
  <si>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</si>
  <si>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</si>
  <si>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</si>
  <si>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</si>
  <si>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</si>
  <si>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</si>
  <si>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</si>
  <si>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</si>
  <si>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</si>
  <si>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</si>
  <si>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</si>
  <si>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</si>
  <si>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</si>
  <si>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</si>
  <si>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</si>
  <si>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</si>
  <si>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</si>
  <si>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</si>
  <si>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</si>
  <si>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</si>
  <si>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</si>
  <si>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</si>
  <si>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</si>
  <si>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</si>
  <si>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</si>
  <si>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</si>
  <si>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</si>
  <si>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</si>
  <si>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</si>
  <si>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</si>
  <si>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</si>
  <si>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</si>
  <si>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</si>
  <si>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</si>
  <si>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</si>
  <si>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</si>
  <si>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</si>
  <si>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</si>
  <si>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</si>
  <si>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</si>
  <si>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</si>
  <si>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</si>
  <si>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</si>
  <si>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</si>
  <si>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</si>
  <si>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</si>
  <si>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</si>
  <si>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</si>
  <si>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</si>
  <si>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</si>
  <si>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</si>
  <si>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</si>
  <si>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</si>
  <si>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</si>
  <si>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</si>
  <si>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</si>
  <si>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</si>
  <si>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</si>
  <si>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</si>
  <si>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</si>
  <si>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</si>
  <si>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</si>
  <si>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</si>
  <si>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</si>
  <si>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</si>
  <si>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</si>
  <si>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</si>
  <si>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</si>
  <si>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</si>
  <si>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</si>
  <si>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</si>
  <si>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</si>
  <si>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</si>
  <si>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</si>
  <si>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</si>
  <si>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</si>
  <si>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</si>
  <si>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</si>
  <si>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</si>
  <si>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</si>
  <si>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</si>
  <si>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</si>
  <si>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</si>
  <si>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</si>
  <si>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</si>
  <si>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</si>
  <si>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</si>
  <si>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</si>
  <si>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</si>
  <si>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</si>
  <si>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</si>
  <si>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</si>
  <si>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</si>
  <si>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</si>
  <si>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</si>
  <si>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</si>
  <si>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</si>
  <si>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</si>
  <si>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</si>
  <si>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</si>
  <si>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</si>
  <si>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</si>
  <si>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</si>
  <si>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</si>
  <si>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</si>
  <si>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</si>
  <si>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</si>
  <si>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</si>
  <si>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</si>
  <si>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</si>
  <si>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</si>
  <si>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</si>
  <si>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</si>
  <si>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</si>
  <si>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</si>
  <si>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</si>
  <si>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</si>
  <si>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</si>
  <si>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</si>
  <si>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</si>
  <si>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</si>
  <si>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</si>
  <si>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</si>
  <si>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</si>
  <si>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</si>
  <si>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</si>
  <si>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</si>
  <si>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</si>
  <si>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</si>
  <si>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</si>
  <si>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</si>
  <si>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</si>
  <si>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</si>
  <si>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</si>
  <si>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</si>
  <si>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</si>
  <si>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</si>
  <si>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</si>
  <si>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</si>
  <si>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</si>
  <si>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</si>
  <si>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</si>
  <si>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</si>
  <si>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</si>
  <si>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</si>
  <si>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</si>
  <si>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</si>
  <si>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</si>
  <si>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</si>
  <si>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</si>
  <si>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</si>
  <si>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</si>
  <si>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</si>
  <si>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</si>
  <si>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</si>
  <si>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</si>
  <si>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</si>
  <si>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</si>
  <si>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</si>
  <si>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</si>
  <si>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</si>
  <si>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</si>
  <si>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</si>
  <si>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</si>
  <si>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</si>
  <si>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</si>
  <si>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</si>
  <si>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</si>
  <si>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</si>
  <si>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</si>
  <si>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</si>
  <si>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</si>
  <si>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</si>
  <si>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</si>
  <si>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</si>
  <si>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</si>
  <si>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</si>
  <si>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</si>
  <si>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</si>
  <si>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</si>
  <si>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</si>
  <si>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</si>
  <si>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</si>
  <si>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</si>
  <si>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</si>
  <si>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</si>
  <si>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</si>
  <si>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</si>
  <si>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</si>
  <si>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</si>
  <si>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</si>
  <si>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</si>
  <si>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</si>
  <si>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</si>
  <si>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</si>
  <si>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</si>
  <si>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</si>
  <si>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</si>
  <si>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</si>
  <si>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</si>
  <si>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</si>
  <si>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</si>
  <si>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</si>
  <si>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</si>
  <si>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</si>
  <si>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</si>
  <si>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</si>
  <si>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</si>
  <si>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</si>
  <si>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</si>
  <si>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</si>
  <si>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</si>
  <si>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</si>
  <si>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</si>
  <si>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</si>
  <si>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</si>
  <si>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</si>
  <si>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</si>
  <si>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</si>
  <si>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</si>
  <si>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</si>
  <si>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</si>
  <si>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</si>
  <si>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</si>
  <si>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</si>
  <si>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</si>
  <si>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</si>
  <si>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</si>
  <si>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</si>
  <si>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</si>
  <si>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</si>
  <si>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</si>
  <si>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</si>
  <si>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</si>
  <si>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</si>
  <si>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</si>
  <si>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</si>
  <si>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</si>
  <si>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</si>
  <si>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</si>
  <si>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</si>
  <si>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</si>
  <si>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</si>
  <si>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</si>
  <si>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</si>
  <si>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</si>
  <si>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</si>
  <si>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</si>
  <si>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</si>
  <si>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</si>
  <si>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</si>
  <si>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</si>
  <si>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</si>
  <si>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</si>
  <si>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</si>
  <si>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</si>
  <si>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</si>
  <si>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</si>
  <si>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</si>
  <si>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</si>
  <si>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</si>
  <si>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</si>
  <si>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</si>
  <si>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</si>
  <si>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</si>
  <si>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</si>
  <si>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</si>
  <si>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</si>
  <si>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</si>
  <si>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</si>
  <si>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</si>
  <si>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</si>
  <si>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</si>
  <si>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</si>
  <si>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</si>
  <si>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</si>
  <si>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</si>
  <si>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</si>
  <si>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</si>
  <si>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</si>
  <si>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</si>
  <si>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</si>
  <si>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</si>
  <si>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</si>
  <si>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</si>
  <si>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</si>
  <si>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</si>
  <si>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</si>
  <si>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</si>
  <si>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</si>
  <si>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</si>
  <si>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</si>
  <si>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</si>
  <si>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</si>
  <si>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</si>
  <si>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</si>
  <si>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</si>
  <si>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</si>
  <si>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</si>
  <si>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</si>
  <si>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</si>
  <si>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</si>
  <si>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</si>
  <si>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</si>
  <si>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</si>
  <si>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</si>
  <si>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</si>
  <si>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</si>
  <si>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</si>
  <si>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</si>
  <si>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</si>
  <si>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</si>
  <si>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</si>
  <si>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</si>
  <si>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</si>
  <si>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</si>
  <si>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</si>
  <si>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</si>
  <si>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</si>
  <si>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</si>
  <si>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</si>
  <si>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</si>
  <si>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</si>
  <si>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</si>
  <si>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</si>
  <si>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</si>
  <si>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</si>
  <si>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</si>
  <si>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</si>
  <si>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</si>
  <si>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</si>
  <si>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</si>
  <si>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</si>
  <si>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</si>
  <si>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</si>
  <si>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</si>
  <si>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</si>
  <si>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</si>
  <si>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</si>
  <si>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</si>
  <si>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</si>
  <si>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</si>
  <si>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</si>
  <si>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</si>
  <si>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</si>
  <si>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</si>
  <si>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</si>
  <si>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</si>
  <si>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</si>
  <si>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</si>
  <si>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</si>
  <si>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</si>
  <si>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</si>
  <si>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</si>
  <si>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</si>
  <si>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</si>
  <si>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</si>
  <si>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</si>
  <si>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</si>
  <si>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</si>
  <si>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</si>
  <si>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</si>
  <si>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</si>
  <si>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</si>
  <si>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</si>
  <si>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</si>
  <si>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</si>
  <si>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</si>
  <si>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</si>
  <si>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</si>
  <si>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</si>
  <si>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</si>
  <si>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</si>
  <si>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</si>
  <si>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</si>
  <si>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</si>
  <si>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</si>
  <si>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</si>
  <si>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</si>
  <si>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</si>
  <si>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</si>
  <si>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</si>
  <si>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</si>
  <si>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</si>
  <si>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</si>
  <si>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</si>
  <si>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</si>
  <si>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</si>
  <si>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</si>
  <si>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</si>
  <si>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</si>
  <si>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</si>
  <si>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</si>
  <si>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</si>
  <si>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</si>
  <si>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</si>
  <si>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</si>
  <si>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</si>
  <si>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</si>
  <si>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</si>
  <si>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</si>
  <si>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</si>
  <si>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</si>
  <si>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</si>
  <si>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</si>
  <si>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</si>
  <si>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</si>
  <si>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</si>
  <si>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</si>
  <si>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</si>
  <si>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</si>
  <si>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</si>
  <si>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</si>
  <si>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</si>
  <si>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</si>
  <si>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</si>
  <si>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</si>
  <si>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</si>
  <si>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</si>
  <si>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</si>
  <si>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</si>
  <si>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</si>
  <si>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</si>
  <si>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</si>
  <si>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</si>
  <si>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</si>
  <si>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</si>
  <si>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</si>
  <si>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</si>
  <si>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</si>
  <si>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</si>
  <si>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</si>
  <si>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</si>
  <si>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</si>
  <si>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</si>
  <si>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</si>
  <si>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</si>
  <si>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</si>
  <si>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</si>
  <si>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</si>
  <si>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</si>
  <si>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</si>
  <si>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</si>
  <si>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</si>
  <si>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</si>
  <si>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</si>
  <si>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</si>
  <si>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</si>
  <si>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</si>
  <si>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</si>
  <si>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</si>
  <si>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</si>
  <si>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</si>
  <si>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</si>
  <si>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</si>
  <si>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</si>
  <si>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</si>
  <si>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</si>
  <si>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</si>
  <si>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</si>
  <si>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</si>
  <si>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</si>
  <si>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</si>
  <si>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</si>
  <si>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</si>
  <si>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</si>
  <si>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</si>
  <si>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</si>
  <si>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</si>
  <si>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</si>
  <si>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</si>
  <si>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</si>
  <si>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</si>
  <si>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</si>
  <si>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</si>
  <si>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</si>
  <si>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</si>
  <si>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</si>
  <si>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</si>
  <si>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</si>
  <si>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</si>
  <si>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</si>
  <si>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</si>
  <si>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</si>
  <si>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</si>
  <si>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</si>
  <si>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</si>
  <si>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</si>
  <si>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</si>
  <si>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</si>
  <si>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</si>
  <si>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</si>
  <si>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</si>
  <si>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</si>
  <si>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</si>
  <si>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</si>
  <si>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</si>
  <si>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</si>
  <si>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</si>
  <si>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</si>
  <si>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</si>
  <si>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</si>
  <si>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</si>
  <si>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</si>
  <si>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</si>
  <si>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</si>
  <si>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</si>
  <si>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</si>
  <si>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</si>
  <si>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</si>
  <si>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</si>
  <si>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</si>
  <si>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</si>
  <si>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</si>
  <si>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</si>
  <si>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</si>
  <si>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</si>
  <si>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</si>
  <si>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</si>
  <si>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</si>
  <si>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</si>
  <si>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</si>
  <si>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</si>
  <si>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</si>
  <si>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</si>
  <si>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</si>
  <si>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</si>
  <si>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</si>
  <si>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</si>
  <si>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</si>
  <si>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</si>
  <si>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</si>
  <si>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</si>
  <si>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</si>
  <si>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</si>
  <si>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</si>
  <si>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</si>
  <si>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</si>
  <si>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</si>
  <si>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</si>
  <si>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</si>
  <si>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</si>
  <si>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</si>
  <si>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</si>
  <si>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</si>
  <si>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</si>
  <si>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</si>
  <si>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</si>
  <si>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</si>
  <si>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</si>
  <si>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</si>
  <si>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</si>
  <si>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</si>
  <si>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</si>
  <si>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</si>
  <si>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</si>
  <si>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</si>
  <si>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</si>
  <si>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</si>
  <si>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</si>
  <si>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</si>
  <si>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</si>
  <si>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</si>
  <si>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</si>
  <si>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</si>
  <si>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</si>
  <si>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</si>
  <si>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</si>
  <si>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</si>
  <si>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</si>
  <si>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</si>
  <si>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</si>
  <si>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</si>
  <si>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</si>
  <si>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</si>
  <si>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</si>
  <si>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</si>
  <si>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</si>
  <si>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</si>
  <si>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</si>
  <si>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</si>
  <si>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</si>
  <si>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</si>
  <si>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</si>
  <si>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</si>
  <si>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</si>
  <si>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</si>
  <si>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</si>
  <si>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</si>
  <si>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</si>
  <si>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</si>
  <si>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</si>
  <si>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</si>
  <si>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</si>
  <si>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</si>
  <si>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</si>
  <si>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</si>
  <si>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</si>
  <si>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</si>
  <si>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</si>
  <si>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</si>
  <si>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</si>
  <si>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</si>
  <si>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</si>
  <si>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</si>
  <si>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</si>
  <si>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</si>
  <si>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</si>
  <si>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</si>
  <si>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</si>
  <si>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</si>
  <si>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</si>
  <si>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</si>
  <si>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</si>
  <si>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</si>
  <si>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</si>
  <si>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</si>
  <si>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</si>
  <si>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</si>
  <si>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</si>
  <si>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</si>
  <si>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</si>
  <si>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</si>
  <si>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</si>
  <si>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</si>
  <si>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</si>
  <si>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</si>
  <si>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</si>
  <si>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</si>
  <si>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</si>
  <si>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</si>
  <si>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</si>
  <si>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</si>
  <si>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</si>
  <si>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</si>
  <si>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</si>
  <si>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</si>
  <si>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</si>
  <si>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</si>
  <si>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</si>
  <si>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</si>
  <si>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</si>
  <si>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</si>
  <si>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</si>
  <si>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</si>
  <si>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</si>
  <si>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</si>
  <si>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</si>
  <si>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</si>
  <si>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</si>
  <si>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</si>
  <si>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</si>
  <si>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</si>
  <si>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</si>
  <si>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</si>
  <si>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</si>
  <si>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</si>
  <si>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</si>
  <si>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</si>
  <si>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</si>
  <si>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</si>
  <si>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</si>
  <si>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</si>
  <si>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</si>
  <si>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</si>
  <si>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</si>
  <si>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</si>
  <si>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</si>
  <si>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</si>
  <si>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</si>
  <si>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</si>
  <si>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</si>
  <si>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</si>
  <si>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</si>
  <si>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</si>
  <si>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</si>
  <si>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</si>
  <si>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</si>
  <si>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</si>
  <si>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</si>
  <si>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</si>
  <si>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</si>
  <si>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</si>
  <si>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</si>
  <si>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</si>
  <si>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</si>
  <si>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</si>
  <si>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</si>
  <si>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</si>
  <si>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</si>
  <si>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</si>
  <si>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</si>
  <si>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</si>
  <si>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</si>
  <si>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</si>
  <si>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</si>
  <si>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</si>
  <si>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</si>
  <si>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</si>
  <si>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</si>
  <si>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</si>
  <si>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</si>
  <si>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</si>
  <si>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</si>
  <si>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</si>
  <si>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</si>
  <si>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</si>
  <si>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</si>
  <si>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</si>
  <si>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</si>
  <si>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</si>
  <si>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</si>
  <si>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</si>
  <si>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</si>
  <si>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</si>
  <si>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</si>
  <si>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</si>
  <si>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</si>
  <si>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</si>
  <si>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</si>
  <si>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</si>
  <si>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</si>
  <si>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</si>
  <si>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</si>
  <si>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</si>
  <si>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</si>
  <si>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</si>
  <si>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</si>
  <si>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</si>
  <si>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</si>
  <si>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</si>
  <si>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</si>
  <si>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</si>
  <si>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</si>
  <si>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</si>
  <si>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</si>
  <si>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</si>
  <si>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</si>
  <si>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</si>
  <si>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</si>
  <si>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</si>
  <si>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</si>
  <si>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</si>
  <si>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</si>
  <si>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</si>
  <si>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</si>
  <si>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</si>
  <si>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</si>
  <si>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</si>
  <si>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</si>
  <si>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</si>
  <si>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</si>
  <si>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</si>
  <si>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</si>
  <si>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</si>
  <si>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</si>
  <si>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</si>
  <si>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</si>
  <si>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</si>
  <si>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</si>
  <si>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</si>
  <si>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</si>
  <si>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</si>
  <si>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</si>
  <si>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</si>
  <si>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</si>
  <si>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</si>
  <si>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</si>
  <si>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</si>
  <si>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</si>
  <si>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</si>
  <si>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</si>
  <si>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</si>
  <si>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</si>
  <si>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</si>
  <si>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</si>
  <si>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</si>
  <si>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</si>
  <si>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</si>
  <si>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</si>
  <si>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</si>
  <si>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</si>
  <si>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</si>
  <si>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</si>
  <si>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</si>
  <si>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</si>
  <si>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</si>
  <si>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</si>
  <si>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</si>
  <si>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</si>
  <si>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</si>
  <si>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</si>
  <si>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</si>
  <si>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</si>
  <si>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</si>
  <si>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</si>
  <si>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</si>
  <si>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</si>
  <si>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</si>
  <si>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</si>
  <si>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</si>
  <si>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</si>
  <si>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</si>
  <si>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</si>
  <si>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</si>
  <si>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</si>
  <si>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</si>
  <si>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</si>
  <si>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</si>
  <si>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</si>
  <si>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</si>
  <si>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</si>
  <si>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</si>
  <si>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</si>
  <si>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</si>
  <si>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</si>
  <si>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</si>
  <si>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</si>
  <si>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</si>
  <si>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</si>
  <si>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</si>
  <si>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</si>
  <si>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</si>
  <si>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</si>
  <si>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</si>
  <si>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</si>
  <si>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</si>
  <si>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</si>
  <si>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</si>
  <si>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</si>
  <si>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</si>
  <si>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</si>
  <si>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</si>
  <si>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</si>
  <si>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</si>
  <si>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</si>
  <si>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</si>
  <si>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</si>
  <si>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</si>
  <si>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</si>
  <si>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</si>
  <si>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</si>
  <si>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</si>
  <si>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</si>
  <si>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</si>
  <si>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</si>
  <si>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</si>
  <si>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</si>
  <si>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</si>
  <si>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</si>
  <si>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</si>
  <si>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</si>
  <si>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</si>
  <si>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</si>
  <si>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</si>
  <si>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</si>
  <si>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</si>
  <si>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</si>
  <si>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</si>
  <si>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</si>
  <si>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</si>
  <si>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</si>
  <si>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</si>
  <si>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</si>
  <si>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</si>
  <si>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</si>
  <si>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</si>
  <si>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</si>
  <si>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</si>
  <si>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</si>
  <si>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</si>
  <si>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</si>
  <si>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</si>
  <si>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</si>
  <si>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</si>
  <si>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</si>
  <si>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</si>
  <si>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</si>
  <si>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</si>
  <si>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</si>
  <si>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</si>
  <si>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</si>
  <si>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</si>
  <si>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</si>
  <si>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</si>
  <si>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</si>
  <si>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</si>
  <si>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</si>
  <si>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</si>
  <si>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</si>
  <si>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</si>
  <si>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</si>
  <si>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</si>
  <si>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</si>
  <si>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</si>
  <si>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</si>
  <si>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</si>
  <si>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</si>
  <si>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</si>
  <si>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</si>
  <si>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</si>
  <si>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</si>
  <si>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</si>
  <si>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</si>
  <si>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</si>
  <si>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</si>
  <si>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</si>
  <si>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</si>
  <si>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</si>
  <si>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</si>
  <si>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</si>
  <si>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</si>
  <si>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</si>
  <si>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</si>
  <si>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</si>
  <si>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</si>
  <si>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</si>
  <si>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</si>
  <si>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</si>
  <si>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</si>
  <si>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</si>
  <si>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</si>
  <si>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</si>
  <si>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</si>
  <si>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</si>
  <si>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</si>
  <si>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</si>
  <si>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</si>
  <si>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</si>
  <si>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</si>
  <si>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</si>
  <si>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</si>
  <si>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</si>
  <si>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</si>
  <si>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</si>
  <si>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</si>
  <si>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</si>
  <si>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</si>
  <si>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</si>
  <si>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</si>
  <si>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</si>
  <si>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</si>
  <si>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</si>
  <si>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</si>
  <si>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</si>
  <si>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</si>
  <si>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</si>
  <si>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</si>
  <si>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</si>
  <si>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</si>
  <si>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</si>
  <si>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</si>
  <si>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</si>
  <si>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</si>
  <si>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</si>
  <si>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</si>
  <si>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</si>
  <si>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</si>
  <si>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</si>
  <si>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</si>
  <si>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</si>
  <si>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</si>
  <si>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</si>
  <si>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</si>
  <si>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</si>
  <si>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</si>
  <si>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</si>
  <si>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</si>
  <si>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</si>
  <si>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</si>
  <si>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</si>
  <si>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</si>
  <si>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</si>
  <si>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</si>
  <si>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</si>
  <si>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</si>
  <si>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</si>
  <si>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</si>
  <si>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</si>
  <si>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</si>
  <si>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</si>
  <si>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</si>
  <si>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</si>
  <si>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</si>
  <si>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</si>
  <si>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</si>
  <si>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</si>
  <si>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</si>
  <si>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</si>
  <si>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</si>
  <si>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</si>
  <si>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</si>
  <si>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</si>
  <si>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</si>
  <si>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</si>
  <si>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</si>
  <si>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</si>
  <si>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</si>
  <si>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</si>
  <si>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</si>
  <si>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</si>
  <si>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</si>
  <si>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</si>
  <si>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</si>
  <si>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</si>
  <si>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</si>
  <si>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</si>
  <si>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</si>
  <si>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</si>
  <si>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</si>
  <si>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</si>
  <si>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</si>
  <si>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</si>
  <si>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</si>
  <si>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</si>
  <si>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</si>
  <si>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</si>
  <si>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</si>
  <si>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</si>
  <si>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</si>
  <si>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</si>
  <si>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</si>
  <si>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</si>
  <si>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</si>
  <si>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</si>
  <si>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</si>
  <si>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</si>
  <si>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</si>
  <si>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</si>
  <si>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</si>
  <si>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</si>
  <si>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</si>
  <si>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</si>
  <si>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</si>
  <si>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</si>
  <si>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</si>
  <si>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</si>
  <si>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</si>
  <si>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</si>
  <si>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</si>
  <si>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</si>
  <si>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</si>
  <si>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</si>
  <si>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</si>
  <si>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</si>
  <si>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</si>
  <si>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</si>
  <si>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</si>
  <si>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</si>
  <si>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</si>
  <si>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</si>
  <si>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</si>
  <si>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</si>
  <si>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</si>
  <si>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</si>
  <si>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</si>
  <si>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</si>
  <si>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</si>
  <si>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</si>
  <si>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</si>
  <si>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</si>
  <si>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</si>
  <si>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</si>
  <si>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</si>
  <si>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</si>
  <si>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</si>
  <si>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</si>
  <si>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</si>
  <si>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</si>
  <si>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</si>
  <si>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</si>
  <si>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</si>
  <si>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</si>
  <si>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</si>
  <si>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</si>
  <si>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</si>
  <si>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</si>
  <si>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</si>
  <si>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</si>
  <si>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</si>
  <si>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</si>
  <si>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</si>
  <si>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</si>
  <si>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</si>
  <si>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</si>
  <si>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</si>
  <si>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</si>
  <si>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</si>
  <si>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</si>
  <si>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</si>
  <si>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</si>
  <si>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</si>
  <si>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</si>
  <si>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</si>
  <si>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</si>
  <si>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</si>
  <si>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</si>
  <si>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</si>
  <si>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</si>
  <si>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</si>
  <si>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</si>
  <si>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</si>
  <si>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</si>
  <si>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</si>
  <si>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</si>
  <si>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</si>
  <si>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</si>
  <si>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</si>
  <si>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</si>
  <si>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</si>
  <si>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</si>
  <si>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</si>
  <si>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</si>
  <si>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</si>
  <si>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</si>
  <si>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</si>
  <si>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</si>
  <si>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</si>
  <si>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</si>
  <si>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</si>
  <si>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</si>
  <si>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</si>
  <si>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</si>
  <si>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</si>
  <si>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</si>
  <si>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</si>
  <si>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</si>
  <si>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</si>
  <si>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</si>
  <si>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</si>
  <si>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</si>
  <si>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</si>
  <si>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</si>
  <si>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</si>
  <si>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</si>
  <si>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</si>
  <si>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</si>
  <si>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</si>
  <si>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</si>
  <si>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</si>
  <si>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</si>
  <si>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</si>
  <si>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</si>
  <si>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</si>
  <si>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</si>
  <si>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</si>
  <si>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</si>
  <si>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</si>
  <si>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</si>
  <si>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</si>
  <si>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</si>
  <si>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</si>
  <si>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</si>
  <si>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</si>
  <si>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</si>
  <si>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</si>
  <si>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</si>
  <si>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</si>
  <si>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</si>
  <si>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</si>
  <si>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</si>
  <si>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</si>
  <si>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</si>
  <si>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</si>
  <si>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</si>
  <si>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</si>
  <si>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</si>
  <si>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</si>
  <si>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</si>
  <si>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</si>
  <si>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</si>
  <si>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</si>
  <si>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</si>
  <si>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</si>
  <si>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</si>
  <si>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</si>
  <si>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</si>
  <si>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</si>
  <si>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</si>
  <si>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</si>
  <si>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</si>
  <si>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</si>
  <si>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</si>
  <si>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</si>
  <si>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</si>
  <si>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</si>
  <si>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</si>
  <si>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</si>
  <si>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</si>
  <si>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</si>
  <si>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</si>
  <si>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</si>
  <si>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</si>
  <si>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</si>
  <si>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</si>
  <si>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</si>
  <si>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</si>
  <si>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</si>
  <si>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</si>
  <si>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</si>
  <si>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</si>
  <si>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</si>
  <si>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</si>
  <si>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</si>
  <si>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</si>
  <si>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</si>
  <si>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</si>
  <si>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</si>
  <si>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</si>
  <si>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</si>
  <si>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</si>
  <si>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</si>
  <si>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</si>
  <si>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</si>
  <si>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</si>
  <si>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</si>
  <si>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</si>
  <si>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</si>
  <si>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</si>
  <si>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</si>
  <si>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</si>
  <si>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</si>
  <si>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</si>
  <si>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</si>
  <si>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</si>
  <si>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</si>
  <si>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</si>
  <si>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</si>
  <si>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</si>
  <si>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</si>
  <si>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</si>
  <si>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</si>
  <si>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</si>
  <si>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</si>
  <si>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</si>
  <si>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</si>
  <si>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</si>
  <si>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</si>
  <si>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</si>
  <si>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</si>
  <si>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</si>
  <si>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</si>
  <si>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</si>
  <si>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</si>
  <si>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</si>
  <si>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</si>
  <si>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</si>
  <si>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</si>
  <si>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</si>
  <si>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</si>
  <si>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</si>
  <si>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</si>
  <si>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</si>
  <si>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</si>
  <si>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</si>
  <si>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</si>
  <si>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</si>
  <si>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</si>
  <si>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</si>
  <si>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</si>
  <si>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</si>
  <si>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</si>
  <si>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</si>
  <si>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</si>
  <si>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</si>
  <si>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</si>
  <si>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</si>
  <si>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</si>
  <si>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</si>
  <si>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</si>
  <si>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</si>
  <si>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</si>
  <si>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</si>
  <si>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</si>
  <si>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</si>
  <si>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</si>
  <si>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</si>
  <si>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</si>
  <si>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</si>
  <si>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</si>
  <si>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</si>
  <si>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</si>
  <si>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</si>
  <si>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</si>
  <si>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</si>
  <si>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</si>
  <si>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</si>
  <si>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</si>
  <si>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</si>
  <si>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</si>
  <si>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</si>
  <si>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</si>
  <si>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</si>
  <si>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</si>
  <si>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</si>
  <si>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</si>
  <si>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</si>
  <si>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</si>
  <si>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</si>
  <si>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</si>
  <si>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</si>
  <si>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</si>
  <si>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</si>
  <si>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</si>
  <si>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</si>
  <si>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</si>
  <si>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</si>
  <si>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</si>
  <si>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</si>
  <si>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</si>
  <si>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</si>
  <si>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</si>
  <si>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</si>
  <si>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</si>
  <si>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</si>
  <si>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</si>
  <si>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</si>
  <si>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</si>
  <si>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</si>
  <si>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</si>
  <si>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</si>
  <si>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</si>
  <si>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</si>
  <si>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</si>
  <si>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</si>
  <si>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</si>
  <si>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</si>
  <si>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</si>
  <si>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</si>
  <si>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</si>
  <si>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</si>
  <si>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</si>
  <si>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</si>
  <si>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</si>
  <si>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</si>
  <si>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</si>
  <si>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</si>
  <si>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</si>
  <si>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</si>
  <si>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</si>
  <si>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</si>
  <si>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</si>
  <si>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</si>
  <si>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</si>
  <si>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</si>
  <si>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</si>
  <si>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</si>
  <si>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</si>
  <si>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</si>
  <si>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</si>
  <si>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</si>
  <si>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</si>
  <si>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</si>
  <si>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</si>
  <si>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</si>
  <si>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</si>
  <si>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</si>
  <si>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</si>
  <si>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</si>
  <si>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</si>
  <si>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</si>
  <si>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</si>
  <si>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</si>
  <si>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</si>
  <si>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</si>
  <si>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</si>
  <si>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</si>
  <si>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</si>
  <si>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</si>
  <si>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</si>
  <si>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</si>
  <si>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</si>
  <si>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</si>
  <si>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</si>
  <si>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</si>
  <si>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</si>
  <si>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</si>
  <si>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</si>
  <si>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</si>
  <si>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</si>
  <si>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</si>
  <si>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</si>
  <si>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</si>
  <si>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</si>
  <si>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</si>
  <si>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</si>
  <si>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</si>
  <si>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</si>
  <si>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</si>
  <si>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</si>
  <si>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</si>
  <si>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</si>
  <si>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</si>
  <si>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</si>
  <si>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</si>
  <si>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</si>
  <si>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</si>
  <si>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</si>
  <si>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</si>
  <si>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</si>
  <si>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</si>
  <si>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</si>
  <si>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</si>
  <si>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</si>
  <si>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</si>
  <si>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</si>
  <si>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</si>
  <si>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</si>
  <si>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</si>
  <si>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</si>
  <si>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</si>
  <si>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</si>
  <si>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</si>
  <si>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</si>
  <si>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</si>
  <si>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</si>
  <si>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</si>
  <si>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</si>
  <si>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</si>
  <si>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</si>
  <si>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</si>
  <si>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</si>
  <si>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</si>
  <si>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</si>
  <si>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</si>
  <si>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</si>
  <si>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</si>
  <si>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</si>
  <si>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</si>
  <si>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</si>
  <si>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</si>
  <si>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</si>
  <si>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</si>
  <si>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</si>
  <si>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</si>
  <si>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</si>
  <si>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</si>
  <si>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</si>
  <si>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</si>
  <si>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</si>
  <si>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</si>
  <si>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</si>
  <si>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</si>
  <si>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</si>
  <si>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</si>
  <si>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</si>
  <si>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</si>
  <si>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</si>
  <si>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</si>
  <si>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</si>
  <si>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</si>
  <si>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</si>
  <si>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</si>
  <si>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</si>
  <si>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</si>
  <si>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</si>
  <si>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</si>
  <si>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</si>
  <si>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</si>
  <si>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</si>
  <si>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</si>
  <si>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</si>
  <si>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</si>
  <si>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</si>
  <si>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</si>
  <si>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</si>
  <si>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</si>
  <si>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</si>
  <si>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</si>
  <si>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</si>
  <si>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</si>
  <si>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</si>
  <si>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</si>
  <si>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</si>
  <si>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</si>
  <si>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</si>
  <si>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</si>
  <si>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</si>
  <si>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</si>
  <si>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</si>
  <si>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</si>
  <si>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</si>
  <si>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</si>
  <si>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</si>
  <si>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</si>
  <si>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</si>
  <si>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</si>
  <si>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</si>
  <si>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</si>
  <si>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</si>
  <si>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</si>
  <si>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</si>
  <si>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</si>
  <si>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</si>
  <si>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</si>
  <si>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</si>
  <si>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</si>
  <si>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</si>
  <si>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</si>
  <si>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</si>
  <si>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</si>
  <si>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</si>
  <si>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</si>
  <si>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</si>
  <si>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</si>
  <si>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</si>
  <si>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</si>
  <si>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</si>
  <si>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</si>
  <si>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</si>
  <si>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</si>
  <si>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</si>
  <si>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</si>
  <si>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</si>
  <si>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</si>
  <si>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</si>
  <si>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</si>
  <si>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</si>
  <si>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</si>
  <si>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</si>
  <si>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</si>
  <si>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</si>
  <si>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</si>
  <si>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</si>
  <si>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</si>
  <si>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</si>
  <si>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</si>
  <si>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</si>
  <si>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</si>
  <si>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</si>
  <si>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</si>
  <si>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</si>
  <si>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</si>
  <si>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</si>
  <si>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</si>
  <si>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</si>
  <si>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</si>
  <si>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</si>
  <si>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</si>
  <si>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</si>
  <si>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</si>
  <si>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</si>
  <si>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</si>
  <si>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</si>
  <si>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</si>
  <si>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</si>
  <si>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</si>
  <si>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</si>
  <si>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</si>
  <si>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</si>
  <si>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</si>
  <si>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</si>
  <si>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</si>
  <si>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</si>
  <si>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</si>
  <si>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</si>
  <si>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</si>
  <si>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</si>
  <si>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</si>
  <si>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</si>
  <si>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</si>
  <si>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</si>
  <si>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</si>
  <si>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</si>
  <si>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</si>
  <si>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</si>
  <si>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</si>
  <si>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</si>
  <si>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</si>
  <si>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</si>
  <si>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</si>
  <si>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</si>
  <si>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</si>
  <si>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</si>
  <si>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</si>
  <si>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</si>
  <si>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</si>
  <si>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</si>
  <si>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</si>
  <si>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</si>
  <si>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</si>
  <si>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</si>
  <si>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</si>
  <si>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</si>
  <si>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</si>
  <si>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</si>
  <si>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</si>
  <si>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</si>
  <si>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</si>
  <si>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</si>
  <si>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</si>
  <si>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</si>
  <si>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</si>
  <si>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</si>
  <si>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</si>
  <si>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</si>
  <si>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</si>
  <si>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</si>
  <si>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</si>
  <si>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</si>
  <si>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</si>
  <si>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</si>
  <si>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</si>
  <si>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</si>
  <si>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</si>
  <si>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</si>
  <si>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</si>
  <si>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</si>
  <si>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</si>
  <si>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</si>
  <si>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</si>
  <si>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</si>
  <si>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</si>
  <si>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</si>
  <si>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</si>
  <si>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</si>
  <si>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</si>
  <si>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</si>
  <si>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</si>
  <si>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</si>
  <si>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</si>
  <si>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</si>
  <si>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</si>
  <si>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</si>
  <si>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</si>
  <si>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</si>
  <si>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</si>
  <si>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</si>
  <si>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</si>
  <si>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</si>
  <si>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</si>
  <si>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</si>
  <si>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</si>
  <si>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</si>
  <si>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</si>
  <si>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</si>
  <si>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</si>
  <si>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</si>
  <si>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</si>
  <si>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</si>
  <si>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</si>
  <si>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</si>
  <si>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</si>
  <si>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</si>
  <si>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</si>
  <si>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</si>
  <si>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</si>
  <si>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</si>
  <si>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</si>
  <si>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</si>
  <si>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</si>
  <si>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</si>
  <si>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</si>
  <si>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</si>
  <si>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</si>
  <si>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</si>
  <si>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</si>
  <si>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</si>
  <si>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</si>
  <si>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</si>
  <si>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</si>
  <si>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</si>
  <si>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</si>
  <si>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</si>
  <si>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</si>
  <si>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</si>
  <si>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</si>
  <si>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</si>
  <si>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</si>
  <si>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</si>
  <si>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</si>
  <si>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</si>
  <si>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</si>
  <si>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</si>
  <si>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</si>
  <si>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</si>
  <si>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</si>
  <si>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</si>
  <si>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</si>
  <si>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</si>
  <si>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</si>
  <si>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</si>
  <si>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</si>
  <si>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</si>
  <si>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</si>
  <si>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</si>
  <si>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</si>
  <si>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</si>
  <si>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</si>
  <si>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</si>
  <si>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</si>
  <si>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</si>
  <si>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</si>
  <si>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</si>
  <si>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</si>
  <si>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</si>
  <si>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</si>
  <si>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</si>
  <si>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</si>
  <si>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</si>
  <si>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</si>
  <si>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</si>
  <si>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</si>
  <si>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</si>
  <si>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</si>
  <si>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</si>
  <si>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</si>
  <si>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</si>
  <si>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</si>
  <si>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</si>
  <si>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</si>
  <si>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</si>
  <si>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</si>
  <si>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</si>
  <si>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</si>
  <si>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</si>
  <si>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</si>
  <si>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</si>
  <si>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</si>
  <si>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</si>
  <si>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</si>
  <si>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</si>
  <si>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</si>
  <si>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</si>
  <si>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</si>
  <si>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</si>
  <si>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</si>
  <si>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</si>
  <si>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</si>
  <si>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</si>
  <si>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</si>
  <si>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</si>
  <si>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</si>
  <si>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</si>
  <si>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</si>
  <si>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</si>
  <si>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</si>
  <si>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</si>
  <si>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</si>
  <si>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</si>
  <si>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</si>
  <si>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</si>
  <si>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</si>
  <si>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</si>
  <si>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</si>
  <si>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</si>
  <si>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</si>
  <si>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</si>
  <si>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</si>
  <si>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</si>
  <si>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</si>
  <si>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</si>
  <si>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</si>
  <si>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</si>
  <si>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</si>
  <si>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</si>
  <si>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</si>
  <si>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</si>
  <si>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</si>
  <si>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</si>
  <si>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</si>
  <si>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</si>
  <si>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</si>
  <si>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</si>
  <si>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</si>
  <si>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</si>
  <si>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</si>
  <si>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</si>
  <si>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</si>
  <si>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</si>
  <si>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</si>
  <si>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</si>
  <si>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</si>
  <si>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</si>
  <si>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</si>
  <si>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</si>
  <si>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</si>
  <si>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</si>
  <si>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</si>
  <si>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</si>
  <si>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</si>
  <si>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</si>
  <si>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</si>
  <si>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</si>
  <si>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</si>
  <si>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</si>
  <si>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</si>
  <si>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</si>
  <si>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</si>
  <si>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</si>
  <si>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</si>
  <si>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</si>
  <si>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</si>
  <si>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</si>
  <si>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</si>
  <si>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</si>
  <si>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</si>
  <si>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</si>
  <si>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</si>
  <si>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</si>
  <si>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</si>
  <si>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</si>
  <si>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</si>
  <si>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</si>
  <si>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</si>
  <si>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</si>
  <si>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</si>
  <si>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</si>
  <si>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</si>
  <si>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</si>
  <si>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</si>
  <si>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</si>
  <si>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</si>
  <si>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</si>
  <si>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</si>
  <si>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</si>
  <si>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</si>
  <si>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</si>
  <si>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</si>
  <si>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</si>
  <si>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</si>
  <si>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</si>
  <si>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</si>
  <si>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</si>
  <si>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</si>
  <si>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</si>
  <si>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</si>
  <si>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</si>
  <si>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</si>
  <si>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</si>
  <si>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</si>
  <si>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</si>
  <si>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</si>
  <si>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</si>
  <si>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</si>
  <si>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</si>
  <si>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</si>
  <si>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</si>
  <si>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</si>
  <si>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</si>
  <si>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</si>
  <si>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</si>
  <si>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</si>
  <si>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</si>
  <si>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</si>
  <si>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</si>
  <si>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</si>
  <si>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</si>
  <si>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</si>
  <si>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</si>
  <si>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</si>
  <si>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</si>
  <si>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</si>
  <si>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</si>
  <si>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</si>
  <si>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</si>
  <si>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</si>
  <si>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</si>
  <si>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</si>
  <si>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</si>
  <si>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</si>
  <si>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</si>
  <si>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</si>
  <si>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</si>
  <si>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</si>
  <si>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</si>
  <si>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</si>
  <si>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</si>
  <si>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</si>
  <si>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</si>
  <si>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</si>
  <si>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</si>
  <si>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</si>
  <si>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</si>
  <si>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</si>
  <si>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</si>
  <si>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</si>
  <si>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</si>
  <si>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</si>
  <si>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</si>
  <si>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</si>
  <si>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</si>
  <si>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</si>
  <si>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</si>
  <si>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</si>
  <si>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</si>
  <si>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</si>
  <si>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</si>
  <si>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</si>
  <si>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</si>
  <si>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</si>
  <si>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</si>
  <si>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</si>
  <si>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</si>
  <si>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</si>
  <si>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</si>
  <si>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</si>
  <si>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</si>
  <si>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</si>
  <si>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</si>
  <si>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</si>
  <si>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</si>
  <si>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</si>
  <si>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</si>
  <si>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</si>
  <si>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</si>
  <si>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</si>
  <si>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</si>
  <si>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</si>
  <si>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</si>
  <si>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</si>
  <si>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</si>
  <si>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</si>
  <si>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</si>
  <si>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</si>
  <si>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</si>
  <si>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</si>
  <si>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</si>
  <si>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</si>
  <si>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</si>
  <si>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</si>
  <si>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</si>
  <si>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</si>
  <si>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</si>
  <si>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</si>
  <si>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</si>
  <si>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</si>
  <si>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</si>
  <si>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</si>
  <si>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</si>
  <si>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</si>
  <si>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</si>
  <si>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</si>
  <si>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</si>
  <si>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</si>
  <si>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</si>
  <si>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</si>
  <si>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</si>
  <si>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</si>
  <si>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</si>
  <si>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</si>
  <si>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</si>
  <si>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</si>
  <si>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</si>
  <si>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</si>
  <si>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</si>
  <si>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</si>
  <si>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</si>
  <si>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</si>
  <si>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</si>
  <si>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</si>
  <si>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</si>
  <si>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</si>
  <si>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</si>
  <si>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</si>
  <si>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</si>
  <si>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</si>
  <si>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</si>
  <si>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</si>
  <si>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</si>
  <si>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</si>
  <si>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</si>
  <si>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</si>
  <si>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</si>
  <si>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</si>
  <si>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</si>
  <si>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</si>
  <si>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</si>
  <si>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</si>
  <si>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</si>
  <si>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</si>
  <si>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</si>
  <si>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</si>
  <si>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</si>
  <si>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</si>
  <si>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</si>
  <si>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</si>
  <si>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</si>
  <si>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</si>
  <si>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</si>
  <si>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</si>
  <si>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</si>
  <si>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</si>
  <si>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</si>
  <si>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</si>
  <si>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</si>
  <si>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</si>
  <si>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</si>
  <si>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</si>
  <si>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</si>
  <si>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</si>
  <si>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</si>
  <si>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</si>
  <si>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</si>
  <si>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</si>
  <si>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</si>
  <si>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</si>
  <si>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</si>
  <si>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</si>
  <si>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</si>
  <si>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</si>
  <si>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</si>
  <si>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</si>
  <si>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</si>
  <si>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</si>
  <si>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</si>
  <si>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</si>
  <si>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</si>
  <si>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</si>
  <si>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</si>
  <si>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</si>
  <si>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</si>
  <si>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</si>
  <si>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</si>
  <si>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</si>
  <si>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</si>
  <si>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</si>
  <si>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</si>
  <si>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</si>
  <si>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</si>
  <si>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</si>
  <si>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</si>
  <si>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</si>
  <si>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</si>
  <si>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</si>
  <si>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</si>
  <si>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</si>
  <si>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</si>
  <si>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</si>
  <si>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</si>
  <si>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</si>
  <si>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</si>
  <si>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</si>
  <si>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</si>
  <si>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</si>
  <si>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</si>
  <si>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</si>
  <si>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</si>
  <si>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</si>
  <si>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</si>
  <si>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</si>
  <si>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</si>
  <si>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</si>
  <si>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</si>
  <si>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</si>
  <si>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</si>
  <si>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</si>
  <si>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</si>
  <si>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</si>
  <si>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</si>
  <si>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</si>
  <si>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</si>
  <si>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</si>
  <si>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</si>
  <si>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</si>
  <si>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</si>
  <si>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</si>
  <si>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</si>
  <si>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</si>
  <si>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</si>
  <si>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</si>
  <si>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</si>
  <si>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</si>
  <si>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</si>
  <si>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</si>
  <si>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</si>
  <si>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</si>
  <si>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</si>
  <si>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</si>
  <si>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</si>
  <si>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</si>
  <si>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</si>
  <si>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</si>
  <si>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</si>
  <si>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</si>
  <si>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</si>
  <si>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</si>
  <si>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</si>
  <si>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</si>
  <si>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</si>
  <si>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</si>
  <si>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</si>
  <si>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</si>
  <si>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</si>
  <si>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</si>
  <si>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</si>
  <si>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</si>
  <si>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</si>
  <si>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</si>
  <si>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</si>
  <si>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</si>
  <si>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</si>
  <si>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</si>
  <si>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</si>
  <si>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</si>
  <si>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</si>
  <si>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</si>
  <si>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</si>
  <si>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</si>
  <si>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</si>
  <si>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</si>
  <si>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</si>
  <si>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</si>
  <si>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</si>
  <si>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</si>
  <si>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</si>
  <si>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</si>
  <si>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</si>
  <si>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</si>
  <si>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</si>
  <si>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</si>
  <si>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</si>
  <si>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</si>
  <si>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</si>
  <si>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</si>
  <si>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</si>
  <si>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</si>
  <si>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</si>
  <si>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</si>
  <si>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</si>
  <si>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</si>
  <si>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</si>
  <si>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</si>
  <si>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</si>
  <si>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</si>
  <si>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</si>
  <si>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</si>
  <si>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</si>
  <si>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</si>
  <si>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</si>
  <si>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</si>
  <si>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</si>
  <si>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</si>
  <si>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</si>
  <si>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</si>
  <si>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</si>
  <si>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</si>
  <si>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</si>
  <si>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</si>
  <si>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</si>
  <si>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</si>
  <si>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</si>
  <si>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</si>
  <si>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</si>
  <si>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</si>
  <si>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</si>
  <si>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</si>
  <si>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</si>
  <si>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</si>
  <si>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</si>
  <si>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</si>
  <si>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</si>
  <si>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</si>
  <si>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</si>
  <si>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</si>
  <si>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</si>
  <si>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</si>
  <si>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</si>
  <si>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</si>
  <si>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</si>
  <si>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</si>
  <si>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</si>
  <si>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</si>
  <si>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</si>
  <si>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</si>
  <si>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</si>
  <si>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</si>
  <si>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</si>
  <si>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</si>
  <si>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</si>
  <si>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</si>
  <si>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</si>
  <si>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</si>
  <si>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</si>
  <si>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</si>
  <si>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</si>
  <si>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</si>
  <si>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</si>
  <si>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</si>
  <si>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</si>
  <si>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</si>
  <si>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</si>
  <si>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</si>
  <si>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</si>
  <si>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</si>
  <si>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</si>
  <si>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</si>
  <si>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</si>
  <si>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</si>
  <si>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</si>
  <si>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</si>
  <si>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</si>
  <si>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</si>
  <si>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</si>
  <si>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</si>
  <si>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</si>
  <si>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</si>
  <si>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</si>
  <si>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</si>
  <si>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</si>
  <si>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</si>
  <si>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</si>
  <si>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</si>
  <si>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</si>
  <si>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</si>
  <si>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</si>
  <si>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</si>
  <si>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</si>
  <si>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</si>
  <si>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</si>
  <si>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</si>
  <si>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</si>
  <si>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</si>
  <si>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</si>
  <si>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</si>
  <si>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</si>
  <si>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</si>
  <si>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</si>
  <si>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</si>
  <si>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</si>
  <si>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</si>
  <si>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</si>
  <si>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</si>
  <si>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</si>
  <si>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</si>
  <si>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</si>
  <si>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</si>
  <si>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</si>
  <si>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</si>
  <si>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</si>
  <si>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</si>
  <si>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</si>
  <si>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</si>
  <si>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</si>
  <si>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</si>
  <si>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</si>
  <si>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</si>
  <si>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</si>
  <si>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</si>
  <si>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</si>
  <si>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</si>
  <si>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</si>
  <si>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</si>
  <si>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</si>
  <si>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</si>
  <si>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</si>
  <si>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</si>
  <si>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</si>
  <si>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</si>
  <si>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</si>
  <si>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</si>
  <si>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</si>
  <si>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</si>
  <si>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</si>
  <si>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</si>
  <si>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</si>
  <si>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</si>
  <si>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</si>
  <si>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</si>
  <si>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</si>
  <si>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</si>
  <si>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</si>
  <si>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</si>
  <si>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</si>
  <si>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</si>
  <si>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</si>
  <si>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</si>
  <si>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</si>
  <si>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</si>
  <si>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</si>
  <si>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</si>
  <si>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</si>
  <si>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</si>
  <si>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</si>
  <si>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</si>
  <si>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</si>
  <si>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</si>
  <si>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</si>
  <si>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</si>
  <si>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</si>
  <si>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</si>
  <si>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</si>
  <si>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</si>
  <si>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</si>
  <si>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</si>
  <si>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</si>
  <si>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</si>
  <si>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</si>
  <si>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</si>
  <si>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</si>
  <si>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</si>
  <si>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</si>
  <si>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</si>
  <si>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</si>
  <si>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</si>
  <si>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</si>
  <si>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</si>
  <si>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</si>
  <si>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</si>
  <si>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</si>
  <si>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</si>
  <si>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</si>
  <si>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</si>
  <si>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</si>
  <si>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</si>
  <si>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</si>
  <si>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</si>
  <si>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</si>
  <si>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</si>
  <si>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</si>
  <si>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</si>
  <si>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</si>
  <si>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</si>
  <si>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</si>
  <si>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</si>
  <si>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</si>
  <si>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</si>
  <si>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</si>
  <si>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</si>
  <si>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</si>
  <si>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</si>
  <si>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</si>
  <si>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</si>
  <si>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</si>
  <si>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</si>
  <si>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</si>
  <si>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</si>
  <si>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</si>
  <si>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</si>
  <si>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</si>
  <si>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</si>
  <si>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</si>
  <si>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</si>
  <si>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</si>
  <si>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</si>
  <si>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</si>
  <si>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</si>
  <si>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</si>
  <si>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</si>
  <si>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</si>
  <si>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</si>
  <si>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</si>
  <si>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</si>
  <si>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</si>
  <si>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</si>
  <si>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</si>
  <si>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</si>
  <si>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</si>
  <si>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</si>
  <si>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</si>
  <si>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</si>
  <si>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</si>
  <si>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</si>
  <si>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</si>
  <si>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</si>
  <si>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</si>
  <si>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</si>
  <si>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</si>
  <si>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</si>
  <si>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</si>
  <si>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</si>
  <si>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</si>
  <si>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</si>
  <si>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</si>
  <si>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</si>
  <si>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</si>
  <si>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</si>
  <si>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</si>
  <si>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</si>
  <si>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</si>
  <si>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</si>
  <si>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</si>
  <si>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</si>
  <si>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</si>
  <si>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</si>
  <si>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</si>
  <si>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</si>
  <si>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</si>
  <si>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</si>
  <si>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</si>
  <si>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</si>
  <si>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</si>
  <si>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</si>
  <si>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</si>
  <si>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</si>
  <si>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</si>
  <si>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</si>
  <si>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</si>
  <si>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</si>
  <si>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</si>
  <si>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</si>
  <si>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</si>
  <si>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</si>
  <si>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</si>
  <si>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</si>
  <si>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</si>
  <si>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</si>
  <si>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</si>
  <si>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</si>
  <si>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</si>
  <si>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</si>
  <si>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</si>
  <si>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</si>
  <si>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</si>
  <si>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</si>
  <si>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</si>
  <si>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</si>
  <si>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</si>
  <si>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</si>
  <si>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</si>
  <si>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</si>
  <si>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</si>
  <si>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</si>
  <si>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</si>
  <si>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</si>
  <si>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</si>
  <si>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</si>
  <si>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</si>
  <si>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</si>
  <si>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</si>
  <si>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</si>
  <si>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</si>
  <si>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</si>
  <si>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</si>
  <si>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</si>
  <si>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</si>
  <si>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</si>
  <si>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</si>
  <si>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</si>
  <si>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</si>
  <si>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</si>
  <si>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</si>
  <si>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</si>
  <si>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</si>
  <si>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</si>
  <si>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</si>
  <si>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</si>
  <si>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</si>
  <si>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</si>
  <si>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</si>
  <si>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</si>
  <si>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</si>
  <si>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</si>
  <si>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</si>
  <si>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</si>
  <si>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</si>
  <si>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</si>
  <si>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</si>
  <si>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</si>
  <si>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</si>
  <si>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</si>
  <si>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</si>
  <si>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</si>
  <si>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</si>
  <si>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</si>
  <si>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</si>
  <si>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</si>
  <si>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</si>
  <si>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</si>
  <si>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</si>
  <si>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</si>
  <si>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</si>
  <si>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</si>
  <si>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</si>
  <si>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</si>
  <si>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</si>
  <si>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</si>
  <si>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</si>
  <si>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</si>
  <si>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</si>
  <si>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</si>
  <si>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</si>
  <si>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</si>
  <si>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</si>
  <si>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</si>
  <si>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</si>
  <si>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</si>
  <si>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</si>
  <si>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</si>
  <si>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</si>
  <si>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</si>
  <si>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</si>
  <si>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</si>
  <si>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</si>
  <si>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</si>
  <si>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</si>
  <si>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</si>
  <si>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</si>
  <si>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</si>
  <si>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</si>
  <si>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</si>
  <si>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</si>
  <si>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</si>
  <si>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</si>
  <si>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</si>
  <si>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</si>
  <si>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</si>
  <si>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</si>
  <si>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</si>
  <si>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</si>
  <si>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</si>
  <si>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</si>
  <si>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</si>
  <si>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</si>
  <si>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</si>
  <si>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</si>
  <si>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</si>
  <si>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</si>
  <si>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</si>
  <si>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</si>
  <si>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</si>
  <si>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</si>
  <si>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</si>
  <si>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</si>
  <si>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</si>
  <si>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</si>
  <si>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</si>
  <si>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</si>
  <si>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</si>
  <si>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</si>
  <si>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</si>
  <si>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</si>
  <si>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</si>
  <si>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</si>
  <si>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</si>
  <si>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</si>
  <si>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</si>
  <si>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</si>
  <si>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</si>
  <si>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</si>
  <si>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</si>
  <si>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</si>
  <si>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</si>
  <si>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</si>
  <si>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</si>
  <si>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</si>
  <si>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</si>
  <si>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</si>
  <si>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</si>
  <si>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</si>
  <si>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</si>
  <si>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</si>
  <si>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</si>
  <si>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</si>
  <si>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</si>
  <si>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</si>
  <si>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</si>
  <si>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</si>
  <si>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</si>
  <si>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</si>
  <si>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</si>
  <si>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</si>
  <si>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</si>
  <si>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</si>
  <si>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</si>
  <si>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</si>
  <si>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</si>
  <si>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</si>
  <si>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</si>
  <si>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</si>
  <si>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</si>
  <si>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</si>
  <si>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</si>
  <si>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</si>
  <si>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</si>
  <si>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</si>
  <si>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</si>
  <si>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</si>
  <si>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</si>
  <si>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</si>
  <si>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</si>
  <si>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</si>
  <si>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</si>
  <si>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</si>
  <si>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</si>
  <si>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</si>
  <si>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</si>
  <si>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</si>
  <si>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</si>
  <si>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</si>
  <si>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</si>
  <si>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</si>
  <si>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</si>
  <si>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</si>
  <si>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</si>
  <si>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</si>
  <si>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</si>
  <si>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</si>
  <si>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</si>
  <si>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</si>
  <si>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</si>
  <si>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</si>
  <si>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</si>
  <si>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</si>
  <si>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</si>
  <si>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</si>
  <si>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</si>
  <si>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</si>
  <si>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</si>
  <si>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</si>
  <si>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</si>
  <si>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</si>
  <si>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</si>
  <si>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</si>
  <si>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</si>
  <si>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</si>
  <si>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</si>
  <si>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</si>
  <si>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</si>
  <si>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</si>
  <si>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</si>
  <si>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</si>
  <si>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</si>
  <si>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</si>
  <si>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</si>
  <si>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</si>
  <si>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</si>
  <si>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</si>
  <si>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</si>
  <si>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</si>
  <si>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</si>
  <si>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</si>
  <si>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</si>
  <si>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</si>
  <si>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</si>
  <si>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</si>
  <si>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</si>
  <si>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</si>
  <si>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</si>
  <si>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</si>
  <si>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</si>
  <si>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</si>
  <si>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</si>
  <si>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</si>
  <si>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</si>
  <si>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</si>
  <si>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</si>
  <si>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</si>
  <si>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</si>
  <si>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</si>
  <si>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</si>
  <si>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</si>
  <si>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</si>
  <si>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</si>
  <si>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</si>
  <si>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</si>
  <si>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</si>
  <si>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</si>
  <si>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</si>
  <si>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</si>
  <si>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</si>
  <si>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</si>
  <si>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</si>
  <si>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</si>
  <si>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</si>
  <si>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</si>
  <si>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</si>
  <si>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</si>
  <si>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</si>
  <si>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</si>
  <si>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</si>
  <si>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</si>
  <si>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</si>
  <si>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</si>
  <si>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</si>
  <si>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</si>
  <si>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</si>
  <si>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</si>
  <si>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</si>
  <si>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</si>
  <si>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</si>
  <si>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</si>
  <si>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</si>
  <si>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</si>
  <si>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</si>
  <si>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</si>
  <si>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</si>
  <si>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</si>
  <si>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</si>
  <si>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</si>
  <si>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</si>
  <si>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</si>
  <si>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</si>
  <si>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</si>
  <si>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</si>
  <si>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</si>
  <si>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</si>
  <si>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</si>
  <si>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</si>
  <si>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</si>
  <si>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</si>
  <si>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</si>
  <si>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</si>
  <si>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</si>
  <si>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</si>
  <si>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</si>
  <si>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</si>
  <si>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</si>
  <si>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</si>
  <si>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</si>
  <si>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</si>
  <si>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</si>
  <si>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</si>
  <si>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</si>
  <si>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</si>
  <si>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</si>
  <si>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</si>
  <si>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</si>
  <si>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</si>
  <si>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</si>
  <si>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</si>
  <si>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</si>
  <si>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</si>
  <si>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</si>
  <si>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</si>
  <si>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</si>
  <si>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</si>
  <si>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</si>
  <si>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</si>
  <si>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</si>
  <si>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</si>
  <si>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</si>
  <si>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</si>
  <si>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</si>
  <si>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</si>
  <si>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</si>
  <si>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</si>
  <si>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</si>
  <si>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</si>
  <si>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</si>
  <si>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</si>
  <si>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</si>
  <si>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</si>
  <si>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</si>
  <si>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</si>
  <si>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</si>
  <si>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</si>
  <si>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</si>
  <si>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</si>
  <si>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</si>
  <si>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</si>
  <si>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</si>
  <si>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</si>
  <si>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</si>
  <si>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</si>
  <si>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</si>
  <si>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</si>
  <si>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</si>
  <si>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</si>
  <si>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</si>
  <si>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</si>
  <si>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</si>
  <si>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</si>
  <si>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</si>
  <si>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</si>
  <si>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</si>
  <si>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</si>
  <si>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</si>
  <si>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</si>
  <si>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</si>
  <si>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</si>
  <si>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</si>
  <si>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</si>
  <si>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</si>
  <si>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</si>
  <si>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</si>
  <si>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</si>
  <si>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</si>
  <si>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</si>
  <si>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</si>
  <si>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</si>
  <si>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</si>
  <si>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</si>
  <si>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</si>
  <si>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</si>
  <si>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</si>
  <si>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</si>
  <si>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</si>
  <si>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</si>
  <si>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</si>
  <si>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</si>
  <si>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</si>
  <si>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</si>
  <si>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</si>
  <si>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</si>
  <si>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</si>
  <si>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</si>
  <si>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</si>
  <si>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</si>
  <si>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</si>
  <si>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</si>
  <si>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</si>
  <si>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</si>
  <si>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</si>
  <si>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</si>
  <si>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</si>
  <si>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</si>
  <si>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</si>
  <si>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</si>
  <si>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</si>
  <si>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</si>
  <si>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</si>
  <si>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</si>
  <si>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</si>
  <si>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</si>
  <si>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</si>
  <si>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</si>
  <si>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</si>
  <si>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</si>
  <si>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</si>
  <si>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</si>
  <si>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</si>
  <si>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</si>
  <si>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</si>
  <si>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</si>
  <si>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</si>
  <si>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</si>
  <si>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</si>
  <si>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</si>
  <si>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</si>
  <si>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</si>
  <si>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</si>
  <si>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</si>
  <si>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</si>
  <si>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</si>
  <si>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</si>
  <si>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</si>
  <si>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</si>
  <si>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</si>
  <si>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</si>
  <si>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</si>
  <si>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</si>
  <si>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</si>
  <si>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</si>
  <si>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</si>
  <si>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</si>
  <si>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</si>
  <si>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</si>
  <si>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</si>
  <si>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</si>
  <si>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</si>
  <si>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</si>
  <si>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</si>
  <si>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</si>
  <si>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</si>
  <si>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</si>
  <si>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</si>
  <si>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</si>
  <si>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</si>
  <si>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</si>
  <si>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</si>
  <si>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</si>
  <si>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</si>
  <si>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</si>
  <si>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</si>
  <si>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</si>
  <si>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</si>
  <si>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</si>
  <si>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</si>
  <si>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</si>
  <si>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</si>
  <si>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</si>
  <si>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</si>
  <si>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</si>
  <si>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</si>
  <si>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</si>
  <si>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</si>
  <si>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</si>
  <si>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</si>
  <si>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</si>
  <si>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</si>
  <si>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</si>
  <si>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</si>
  <si>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</si>
  <si>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</si>
  <si>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</si>
  <si>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</si>
  <si>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</si>
  <si>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</si>
  <si>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</si>
  <si>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</si>
  <si>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</si>
  <si>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</si>
  <si>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</si>
  <si>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</si>
  <si>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</si>
  <si>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</si>
  <si>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</si>
  <si>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</si>
  <si>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</si>
  <si>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</si>
  <si>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</si>
  <si>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</si>
  <si>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</si>
  <si>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</si>
  <si>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</si>
  <si>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</si>
  <si>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</si>
  <si>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</si>
  <si>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</si>
  <si>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</si>
  <si>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</si>
  <si>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</si>
  <si>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</si>
  <si>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</si>
  <si>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</si>
  <si>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</si>
  <si>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</si>
  <si>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</si>
  <si>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</si>
  <si>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</si>
  <si>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</si>
  <si>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</si>
  <si>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</si>
  <si>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</si>
  <si>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</si>
  <si>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</si>
  <si>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</si>
  <si>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</si>
  <si>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</si>
  <si>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</si>
  <si>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</si>
  <si>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</si>
  <si>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</si>
  <si>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</si>
  <si>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</si>
  <si>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</si>
  <si>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</si>
  <si>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</si>
  <si>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</si>
  <si>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</si>
  <si>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</si>
  <si>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</si>
  <si>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</si>
  <si>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</si>
  <si>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</si>
  <si>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</si>
  <si>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</si>
  <si>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</si>
  <si>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</si>
  <si>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</si>
  <si>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</si>
  <si>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</si>
  <si>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</si>
  <si>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</si>
  <si>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</si>
  <si>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</si>
  <si>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</si>
  <si>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</si>
  <si>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</si>
  <si>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</si>
  <si>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</si>
  <si>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</si>
  <si>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</si>
  <si>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</si>
  <si>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</si>
  <si>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</si>
  <si>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</si>
  <si>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</si>
  <si>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</si>
  <si>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</si>
  <si>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</si>
  <si>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</si>
  <si>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</si>
  <si>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</si>
  <si>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</si>
  <si>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</si>
  <si>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</si>
  <si>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</si>
  <si>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</si>
  <si>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</si>
  <si>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</si>
  <si>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</si>
  <si>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</si>
  <si>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</si>
  <si>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</si>
  <si>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</si>
  <si>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</si>
  <si>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</si>
  <si>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</si>
  <si>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</si>
  <si>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</si>
  <si>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</si>
  <si>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</si>
  <si>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</si>
  <si>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</si>
  <si>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</si>
  <si>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</si>
  <si>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</si>
  <si>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</si>
  <si>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</si>
  <si>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</si>
  <si>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</si>
  <si>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</si>
  <si>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</si>
  <si>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</si>
  <si>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</si>
  <si>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</si>
  <si>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</si>
  <si>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</si>
  <si>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</si>
  <si>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</si>
  <si>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</si>
  <si>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</si>
  <si>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</si>
  <si>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</si>
  <si>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</si>
  <si>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</si>
  <si>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</si>
  <si>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</si>
  <si>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</si>
  <si>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</si>
  <si>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</si>
  <si>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</si>
  <si>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</si>
  <si>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</si>
  <si>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</si>
  <si>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</si>
  <si>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</si>
  <si>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</si>
  <si>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</si>
  <si>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</si>
  <si>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</si>
  <si>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</si>
  <si>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</si>
  <si>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</si>
  <si>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</si>
  <si>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</si>
  <si>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</si>
  <si>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</si>
  <si>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</si>
  <si>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</si>
  <si>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</si>
  <si>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</si>
  <si>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</si>
  <si>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</si>
  <si>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</si>
  <si>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</si>
  <si>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</si>
  <si>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</si>
  <si>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</si>
  <si>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</si>
  <si>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</si>
  <si>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</si>
  <si>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</si>
  <si>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</si>
  <si>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</si>
  <si>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</si>
  <si>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</si>
  <si>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</si>
  <si>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</si>
  <si>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</si>
  <si>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</si>
  <si>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</si>
  <si>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</si>
  <si>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</si>
  <si>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</si>
  <si>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</si>
  <si>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</si>
  <si>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</si>
  <si>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</si>
  <si>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</si>
  <si>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</si>
  <si>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</si>
  <si>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</si>
  <si>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</si>
  <si>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</si>
  <si>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</si>
  <si>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</si>
  <si>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</si>
  <si>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</si>
  <si>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</si>
  <si>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</si>
  <si>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</si>
  <si>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</si>
  <si>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</si>
  <si>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</si>
  <si>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</si>
  <si>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</si>
  <si>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</si>
  <si>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</si>
  <si>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</si>
  <si>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</si>
  <si>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</si>
  <si>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</si>
  <si>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</si>
  <si>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</si>
  <si>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</si>
  <si>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</si>
  <si>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</si>
  <si>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</si>
  <si>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</si>
  <si>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</si>
  <si>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</si>
  <si>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</si>
  <si>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</si>
  <si>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</si>
  <si>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</si>
  <si>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</si>
  <si>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</si>
  <si>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</si>
  <si>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</si>
  <si>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</si>
  <si>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</si>
  <si>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</si>
  <si>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</si>
  <si>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</si>
  <si>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</si>
  <si>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</si>
  <si>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</si>
  <si>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</si>
  <si>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</si>
  <si>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</si>
  <si>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</si>
  <si>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</si>
  <si>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</si>
  <si>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</si>
  <si>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</si>
  <si>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</si>
  <si>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</si>
  <si>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</si>
  <si>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</si>
  <si>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</si>
  <si>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</si>
  <si>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</si>
  <si>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</si>
  <si>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</si>
  <si>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</si>
  <si>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</si>
  <si>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</si>
  <si>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</si>
  <si>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</si>
  <si>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</si>
  <si>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</si>
  <si>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</si>
  <si>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</si>
  <si>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</si>
  <si>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</si>
  <si>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</si>
  <si>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</si>
  <si>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</si>
  <si>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</si>
  <si>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</si>
  <si>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</si>
  <si>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</si>
  <si>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</si>
  <si>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</si>
  <si>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</si>
  <si>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</si>
  <si>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</si>
  <si>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</si>
  <si>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</si>
  <si>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</si>
  <si>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</si>
  <si>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</si>
  <si>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</si>
  <si>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</si>
  <si>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</si>
  <si>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</si>
  <si>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</si>
  <si>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</si>
  <si>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</si>
  <si>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</si>
  <si>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</si>
  <si>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</si>
  <si>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</si>
  <si>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</si>
  <si>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</si>
  <si>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</si>
  <si>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</si>
  <si>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</si>
  <si>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</si>
  <si>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</si>
  <si>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</si>
  <si>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</si>
  <si>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</si>
  <si>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</si>
  <si>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</si>
  <si>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</si>
  <si>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</si>
  <si>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</si>
  <si>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</si>
  <si>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</si>
  <si>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</si>
  <si>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</si>
  <si>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</si>
  <si>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</si>
  <si>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</si>
  <si>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</si>
  <si>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</si>
  <si>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</si>
  <si>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</si>
  <si>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</si>
  <si>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</si>
  <si>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</si>
  <si>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</si>
  <si>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</si>
  <si>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</si>
  <si>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</si>
  <si>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</si>
  <si>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</si>
  <si>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</si>
  <si>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</si>
  <si>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</si>
  <si>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</si>
  <si>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</si>
  <si>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</si>
  <si>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</si>
  <si>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</si>
  <si>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</si>
  <si>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</si>
  <si>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</si>
  <si>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</si>
  <si>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</si>
  <si>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</si>
  <si>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</si>
  <si>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</si>
  <si>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</si>
  <si>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</si>
  <si>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</si>
  <si>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</si>
  <si>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</si>
  <si>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</si>
  <si>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</si>
  <si>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</si>
  <si>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</si>
  <si>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</si>
  <si>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</si>
  <si>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</si>
  <si>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</si>
  <si>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</si>
  <si>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</si>
  <si>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</si>
  <si>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</si>
  <si>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</si>
  <si>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</si>
  <si>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</si>
  <si>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</si>
  <si>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</si>
  <si>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</si>
  <si>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</si>
  <si>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</si>
  <si>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</si>
  <si>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</si>
  <si>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</si>
  <si>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</si>
  <si>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</si>
  <si>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</si>
  <si>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</si>
  <si>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</si>
  <si>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</si>
  <si>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</si>
  <si>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</si>
  <si>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</si>
  <si>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</si>
  <si>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</si>
  <si>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</si>
  <si>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</si>
  <si>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</si>
  <si>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</si>
  <si>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</si>
  <si>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</si>
  <si>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</si>
  <si>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</si>
  <si>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</si>
  <si>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</si>
  <si>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</si>
  <si>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</si>
  <si>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</si>
  <si>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</si>
  <si>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</si>
  <si>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</si>
  <si>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</si>
  <si>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</si>
  <si>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</si>
  <si>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</si>
  <si>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</si>
  <si>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</si>
  <si>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</si>
  <si>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</si>
  <si>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</si>
  <si>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</si>
  <si>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</si>
  <si>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</si>
  <si>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</si>
  <si>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</si>
  <si>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</si>
  <si>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</si>
  <si>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</si>
  <si>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</si>
  <si>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</si>
  <si>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</si>
  <si>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</si>
  <si>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</si>
  <si>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</si>
  <si>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</si>
  <si>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</si>
  <si>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</si>
  <si>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</si>
  <si>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</si>
  <si>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</si>
  <si>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</si>
  <si>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</si>
  <si>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</si>
  <si>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</si>
  <si>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</si>
  <si>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</si>
  <si>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</si>
  <si>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</si>
  <si>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</si>
  <si>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</si>
  <si>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</si>
  <si>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</si>
  <si>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</si>
  <si>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</si>
  <si>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</si>
  <si>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</si>
  <si>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</si>
  <si>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</si>
  <si>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</si>
  <si>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</si>
  <si>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</si>
  <si>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</si>
  <si>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</si>
  <si>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</si>
  <si>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</si>
  <si>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</si>
  <si>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</si>
  <si>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</si>
  <si>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</si>
  <si>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</si>
  <si>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</si>
  <si>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</si>
  <si>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</si>
  <si>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</si>
  <si>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</si>
  <si>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</si>
  <si>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</si>
  <si>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</si>
  <si>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</si>
  <si>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</si>
  <si>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</si>
  <si>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</si>
  <si>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</si>
  <si>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</si>
  <si>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</si>
  <si>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</si>
  <si>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</si>
  <si>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</si>
  <si>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</si>
  <si>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</si>
  <si>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</si>
  <si>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</si>
  <si>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</si>
  <si>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</si>
  <si>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</si>
  <si>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</si>
  <si>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</si>
  <si>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</si>
  <si>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</si>
  <si>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</si>
  <si>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</si>
  <si>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</si>
  <si>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</si>
  <si>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</si>
  <si>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</si>
  <si>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</si>
  <si>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</si>
  <si>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</si>
  <si>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</si>
  <si>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</si>
  <si>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</si>
  <si>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</si>
  <si>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</si>
  <si>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</si>
  <si>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</si>
  <si>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</si>
  <si>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</si>
  <si>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</si>
  <si>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</si>
  <si>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</si>
  <si>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</si>
  <si>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</si>
  <si>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</si>
  <si>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</si>
  <si>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</si>
  <si>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</si>
  <si>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</si>
  <si>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</si>
  <si>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</si>
  <si>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</si>
  <si>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</si>
  <si>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</si>
  <si>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</si>
  <si>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</si>
  <si>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</si>
  <si>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</si>
  <si>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</si>
  <si>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</si>
  <si>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</si>
  <si>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</si>
  <si>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</si>
  <si>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</si>
  <si>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</si>
  <si>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</si>
  <si>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</si>
  <si>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</si>
  <si>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</si>
  <si>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</si>
  <si>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</si>
  <si>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</si>
  <si>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</si>
  <si>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</si>
  <si>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</si>
  <si>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</si>
  <si>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</si>
  <si>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</si>
  <si>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</si>
  <si>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</si>
  <si>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</si>
  <si>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</si>
  <si>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</si>
  <si>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</si>
  <si>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</si>
  <si>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</si>
  <si>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</si>
  <si>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</si>
  <si>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</si>
  <si>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</si>
  <si>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</si>
  <si>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</si>
  <si>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</si>
  <si>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</si>
  <si>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</si>
  <si>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</si>
  <si>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</si>
  <si>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</si>
  <si>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</si>
  <si>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</si>
  <si>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</si>
  <si>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</si>
  <si>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</si>
  <si>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</si>
  <si>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</si>
  <si>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</si>
  <si>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</si>
  <si>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</si>
  <si>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</si>
  <si>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</si>
  <si>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</si>
  <si>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</si>
  <si>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</si>
  <si>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</si>
  <si>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</si>
  <si>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</si>
  <si>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</si>
  <si>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</si>
  <si>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</si>
  <si>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</si>
  <si>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</si>
  <si>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</si>
  <si>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</si>
  <si>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</si>
  <si>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</si>
  <si>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</si>
  <si>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</si>
  <si>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</si>
  <si>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</si>
  <si>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</si>
  <si>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</si>
  <si>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</si>
  <si>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</si>
  <si>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</si>
  <si>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</si>
  <si>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</si>
  <si>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</si>
  <si>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</si>
  <si>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</si>
  <si>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</si>
  <si>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</si>
  <si>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</si>
  <si>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</si>
  <si>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</si>
  <si>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</si>
  <si>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</si>
  <si>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</si>
  <si>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</si>
  <si>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</si>
  <si>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</si>
  <si>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</si>
  <si>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</si>
  <si>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</si>
  <si>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</si>
  <si>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</si>
  <si>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</si>
  <si>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</si>
  <si>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</si>
  <si>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</si>
  <si>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</si>
  <si>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</si>
  <si>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</si>
  <si>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</si>
  <si>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</si>
  <si>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</si>
  <si>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</si>
  <si>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</si>
  <si>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</si>
  <si>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</si>
  <si>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</si>
  <si>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</si>
  <si>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</si>
  <si>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</si>
  <si>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</si>
  <si>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</si>
  <si>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</si>
  <si>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</si>
  <si>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</si>
  <si>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</si>
  <si>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</si>
  <si>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</si>
  <si>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</si>
  <si>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</si>
  <si>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</si>
  <si>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</si>
  <si>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</si>
  <si>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</si>
  <si>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</si>
  <si>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</si>
  <si>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</si>
  <si>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</si>
  <si>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</si>
  <si>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</si>
  <si>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</si>
  <si>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</si>
  <si>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</si>
  <si>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</si>
  <si>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</si>
  <si>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</si>
  <si>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</si>
  <si>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</si>
  <si>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</si>
  <si>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</si>
  <si>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</si>
  <si>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</si>
  <si>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</si>
  <si>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</si>
  <si>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</si>
  <si>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</si>
  <si>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</si>
  <si>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</si>
  <si>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</si>
  <si>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</si>
  <si>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</si>
  <si>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</si>
  <si>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</si>
  <si>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</si>
  <si>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</si>
  <si>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</si>
  <si>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</si>
  <si>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</si>
  <si>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</si>
  <si>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</si>
  <si>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</si>
  <si>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</si>
  <si>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</si>
  <si>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</si>
  <si>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</si>
  <si>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</si>
  <si>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</si>
  <si>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</si>
  <si>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</si>
  <si>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</si>
  <si>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</si>
  <si>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</si>
  <si>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</si>
  <si>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</si>
  <si>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</si>
  <si>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</si>
  <si>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</si>
  <si>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</si>
  <si>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</si>
  <si>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</si>
  <si>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</si>
  <si>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</si>
  <si>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</si>
  <si>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</si>
  <si>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</si>
  <si>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</si>
  <si>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</si>
  <si>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</si>
  <si>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</si>
  <si>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</si>
  <si>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</si>
  <si>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</si>
  <si>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</si>
  <si>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</si>
  <si>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</si>
  <si>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</si>
  <si>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</si>
  <si>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</si>
  <si>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</si>
  <si>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</si>
  <si>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</si>
  <si>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</si>
  <si>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</si>
  <si>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</si>
  <si>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</si>
  <si>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</si>
  <si>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</si>
  <si>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</si>
  <si>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</si>
  <si>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</si>
  <si>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</si>
  <si>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</si>
  <si>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</si>
  <si>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</si>
  <si>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</si>
  <si>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</si>
  <si>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</si>
  <si>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</si>
  <si>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</si>
  <si>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</si>
  <si>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</si>
  <si>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</si>
  <si>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</si>
  <si>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</si>
  <si>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</si>
  <si>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</si>
  <si>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</si>
  <si>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</si>
  <si>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</si>
  <si>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</si>
  <si>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</si>
  <si>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</si>
  <si>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</si>
  <si>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</si>
  <si>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</si>
  <si>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</si>
  <si>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</si>
  <si>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</si>
  <si>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</si>
  <si>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</si>
  <si>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</si>
  <si>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</si>
  <si>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</si>
  <si>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</si>
  <si>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</si>
  <si>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</si>
  <si>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</si>
  <si>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</si>
  <si>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</si>
  <si>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</si>
  <si>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</si>
  <si>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</si>
  <si>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</si>
  <si>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</si>
  <si>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</si>
  <si>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</si>
  <si>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</si>
  <si>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</si>
  <si>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</si>
  <si>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</si>
  <si>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</si>
  <si>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</si>
  <si>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</si>
  <si>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</si>
  <si>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</si>
  <si>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</si>
  <si>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</si>
  <si>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</si>
  <si>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</si>
  <si>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</si>
  <si>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</si>
  <si>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</si>
  <si>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</si>
  <si>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</si>
  <si>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</si>
  <si>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</si>
  <si>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</si>
  <si>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</si>
  <si>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</si>
  <si>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</si>
  <si>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</si>
  <si>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</si>
  <si>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</si>
  <si>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</si>
  <si>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</si>
  <si>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</si>
  <si>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</si>
  <si>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</si>
  <si>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</si>
  <si>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</si>
  <si>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</si>
  <si>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</si>
  <si>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</si>
  <si>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</si>
  <si>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</si>
  <si>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</si>
  <si>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</si>
  <si>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</si>
  <si>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</si>
  <si>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</si>
  <si>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</si>
  <si>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</si>
  <si>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</si>
  <si>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</si>
  <si>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</si>
  <si>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</si>
  <si>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</si>
  <si>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</si>
  <si>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</si>
  <si>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</si>
  <si>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</si>
  <si>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</si>
  <si>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</si>
  <si>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</si>
  <si>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</si>
  <si>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</si>
  <si>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</si>
  <si>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</si>
  <si>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</si>
  <si>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</si>
  <si>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</si>
  <si>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</si>
  <si>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</si>
  <si>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</si>
  <si>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</si>
  <si>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</si>
  <si>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</si>
  <si>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</si>
  <si>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</si>
  <si>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</si>
  <si>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</si>
  <si>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</si>
  <si>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</si>
  <si>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</si>
  <si>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</si>
  <si>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</si>
  <si>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</si>
  <si>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</si>
  <si>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</si>
  <si>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</si>
  <si>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</si>
  <si>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</si>
  <si>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</si>
  <si>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</si>
  <si>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</si>
  <si>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</si>
  <si>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</si>
  <si>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</si>
  <si>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</si>
  <si>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</si>
  <si>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</si>
  <si>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</si>
  <si>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</si>
  <si>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</si>
  <si>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</si>
  <si>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</si>
  <si>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</si>
  <si>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</si>
  <si>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</si>
  <si>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</si>
  <si>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</si>
  <si>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</si>
  <si>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</si>
  <si>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</si>
  <si>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</si>
  <si>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</si>
  <si>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</si>
  <si>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</si>
  <si>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</si>
  <si>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</si>
  <si>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</si>
  <si>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</si>
  <si>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</si>
  <si>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</si>
  <si>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</si>
  <si>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</si>
  <si>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</si>
  <si>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</si>
  <si>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</si>
  <si>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</si>
  <si>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</si>
  <si>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</si>
  <si>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</si>
  <si>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</si>
  <si>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</si>
  <si>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</si>
  <si>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</si>
  <si>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</si>
  <si>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</si>
  <si>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</si>
  <si>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</si>
  <si>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</si>
  <si>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</si>
  <si>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</si>
  <si>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</si>
  <si>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</si>
  <si>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</si>
  <si>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</si>
  <si>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</si>
  <si>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</si>
  <si>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</si>
  <si>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</si>
  <si>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</si>
  <si>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</si>
  <si>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</si>
  <si>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</si>
  <si>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</si>
  <si>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</si>
  <si>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</si>
  <si>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</si>
  <si>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</si>
  <si>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</si>
  <si>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</si>
  <si>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</si>
  <si>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</si>
  <si>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</si>
  <si>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</si>
  <si>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</si>
  <si>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</si>
  <si>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</si>
  <si>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</si>
  <si>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</si>
  <si>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</si>
  <si>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</si>
  <si>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</si>
  <si>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</si>
  <si>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</si>
  <si>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</si>
  <si>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</si>
  <si>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</si>
  <si>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</si>
  <si>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</si>
  <si>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</si>
  <si>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</si>
  <si>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</si>
  <si>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</si>
  <si>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</si>
  <si>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</si>
  <si>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</si>
  <si>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</si>
  <si>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</si>
  <si>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</si>
  <si>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</si>
  <si>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</si>
  <si>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</si>
  <si>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</si>
  <si>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</si>
  <si>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</si>
  <si>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</si>
  <si>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</si>
  <si>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</si>
  <si>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</si>
  <si>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</si>
  <si>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</si>
  <si>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</si>
  <si>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</si>
  <si>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</si>
  <si>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</si>
  <si>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</si>
  <si>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</si>
  <si>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</si>
  <si>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</si>
  <si>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</si>
  <si>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</si>
  <si>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</si>
  <si>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</si>
  <si>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</si>
  <si>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</si>
  <si>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</si>
  <si>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</si>
  <si>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</si>
  <si>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</si>
  <si>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</si>
  <si>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</si>
  <si>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</si>
  <si>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</si>
  <si>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</si>
  <si>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</si>
  <si>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</si>
  <si>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</si>
  <si>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</si>
  <si>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</si>
  <si>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</si>
  <si>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</si>
  <si>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</si>
  <si>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</si>
  <si>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</si>
  <si>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</si>
  <si>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</si>
  <si>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</si>
  <si>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</si>
  <si>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</si>
  <si>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</si>
  <si>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</si>
  <si>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</si>
  <si>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</si>
  <si>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</si>
  <si>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</si>
  <si>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</si>
  <si>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</si>
  <si>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</si>
  <si>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</si>
  <si>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</si>
  <si>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</si>
  <si>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</si>
  <si>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</si>
  <si>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</si>
  <si>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</si>
  <si>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</si>
  <si>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</si>
  <si>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</si>
  <si>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</si>
  <si>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</si>
  <si>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</si>
  <si>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</si>
  <si>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</si>
  <si>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</si>
  <si>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</si>
  <si>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</si>
  <si>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</si>
  <si>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</si>
  <si>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</si>
  <si>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</si>
  <si>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</si>
  <si>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</si>
  <si>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</si>
  <si>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</si>
  <si>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</si>
  <si>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</si>
  <si>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</si>
  <si>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</si>
  <si>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</si>
  <si>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</si>
  <si>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</si>
  <si>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</si>
  <si>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</si>
  <si>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</si>
  <si>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</si>
  <si>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</si>
  <si>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</si>
  <si>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</si>
  <si>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</si>
  <si>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</si>
  <si>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</si>
  <si>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</si>
  <si>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</si>
  <si>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</si>
  <si>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</si>
  <si>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</si>
  <si>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</si>
  <si>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</si>
  <si>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</si>
  <si>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</si>
  <si>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</si>
  <si>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</si>
  <si>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</si>
  <si>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</si>
  <si>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</si>
  <si>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</si>
  <si>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</si>
  <si>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</si>
  <si>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</si>
  <si>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</si>
  <si>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</si>
  <si>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</si>
  <si>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</si>
  <si>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</si>
  <si>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</si>
  <si>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</si>
  <si>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</si>
  <si>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</si>
  <si>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</si>
  <si>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</si>
  <si>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</si>
  <si>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</si>
  <si>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</si>
  <si>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</si>
  <si>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</si>
  <si>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</si>
  <si>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</si>
  <si>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</si>
  <si>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</si>
  <si>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</si>
  <si>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</si>
  <si>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</si>
  <si>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</si>
  <si>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</si>
  <si>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</si>
  <si>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</si>
  <si>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</si>
  <si>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</si>
  <si>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</si>
  <si>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</si>
  <si>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</si>
  <si>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</si>
  <si>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</si>
  <si>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</si>
  <si>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</si>
  <si>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</si>
  <si>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</si>
  <si>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</si>
  <si>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</si>
  <si>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</si>
  <si>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</si>
  <si>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</si>
  <si>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</si>
  <si>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</si>
  <si>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</si>
  <si>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</si>
  <si>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</si>
  <si>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</si>
  <si>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</si>
  <si>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</si>
  <si>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</si>
  <si>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</si>
  <si>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</si>
  <si>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</si>
  <si>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</si>
  <si>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</si>
  <si>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</si>
  <si>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</si>
  <si>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</si>
  <si>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</si>
  <si>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</si>
  <si>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</si>
  <si>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</si>
  <si>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</si>
  <si>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</si>
  <si>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</si>
  <si>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</si>
  <si>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</si>
  <si>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</si>
  <si>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</si>
  <si>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</si>
  <si>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</si>
  <si>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</si>
  <si>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</si>
  <si>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</si>
  <si>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</si>
  <si>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</si>
  <si>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</si>
  <si>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</si>
  <si>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</si>
  <si>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</si>
  <si>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</si>
  <si>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</si>
  <si>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</si>
  <si>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</si>
  <si>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</si>
  <si>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</si>
  <si>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</si>
  <si>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</si>
  <si>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</si>
  <si>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</si>
  <si>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</si>
  <si>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</si>
  <si>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</si>
  <si>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</si>
  <si>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</si>
  <si>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</si>
  <si>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</si>
  <si>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</si>
  <si>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</si>
  <si>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</si>
  <si>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</si>
  <si>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</si>
  <si>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</si>
  <si>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</si>
  <si>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</si>
  <si>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</si>
  <si>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</si>
  <si>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</si>
  <si>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</si>
  <si>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</si>
  <si>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</si>
  <si>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</si>
  <si>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</si>
  <si>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</si>
  <si>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</si>
  <si>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</si>
  <si>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</si>
  <si>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</si>
  <si>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</si>
  <si>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</si>
  <si>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</si>
  <si>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</si>
  <si>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</si>
  <si>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</si>
  <si>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</si>
  <si>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</si>
  <si>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</si>
  <si>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</si>
  <si>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</si>
  <si>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</si>
  <si>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</si>
  <si>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</si>
  <si>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</si>
  <si>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</si>
  <si>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</si>
  <si>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</si>
  <si>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</si>
  <si>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</si>
  <si>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</si>
  <si>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</si>
  <si>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</si>
  <si>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</si>
  <si>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</si>
  <si>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</si>
  <si>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</si>
  <si>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</si>
  <si>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</si>
  <si>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</si>
  <si>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</si>
  <si>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</si>
  <si>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</si>
  <si>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</si>
  <si>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</si>
  <si>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</si>
  <si>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</si>
  <si>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</si>
  <si>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</si>
  <si>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</si>
  <si>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</si>
  <si>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</si>
  <si>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</si>
  <si>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</si>
  <si>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</si>
  <si>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</si>
  <si>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</si>
  <si>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</si>
  <si>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</si>
  <si>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</si>
  <si>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</si>
  <si>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</si>
  <si>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</si>
  <si>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</si>
  <si>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</si>
  <si>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</si>
  <si>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</si>
  <si>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</si>
  <si>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</si>
  <si>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</si>
  <si>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</si>
  <si>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</si>
  <si>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</si>
  <si>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</si>
  <si>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</si>
  <si>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</si>
  <si>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</si>
  <si>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</si>
  <si>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</si>
  <si>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</si>
  <si>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</si>
  <si>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</si>
  <si>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</si>
  <si>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</si>
  <si>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</si>
  <si>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</si>
  <si>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</si>
  <si>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</si>
  <si>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</si>
  <si>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</si>
  <si>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</si>
  <si>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</si>
  <si>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</si>
  <si>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</si>
  <si>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</si>
  <si>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</si>
  <si>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</si>
  <si>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</si>
  <si>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</si>
  <si>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</si>
  <si>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</si>
  <si>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</si>
  <si>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</si>
  <si>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</si>
  <si>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</si>
  <si>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</si>
  <si>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</si>
  <si>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</si>
  <si>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</si>
  <si>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</si>
  <si>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</si>
  <si>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</si>
  <si>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</si>
  <si>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</si>
  <si>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</si>
  <si>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</si>
  <si>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</si>
  <si>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</si>
  <si>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</si>
  <si>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</si>
  <si>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</si>
  <si>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</si>
  <si>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</si>
  <si>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</si>
  <si>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</si>
  <si>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</si>
  <si>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</si>
  <si>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</si>
  <si>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</si>
  <si>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</si>
  <si>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</si>
  <si>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</si>
  <si>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</si>
  <si>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</si>
  <si>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</si>
  <si>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</si>
  <si>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</si>
  <si>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</si>
  <si>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</si>
  <si>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</si>
  <si>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</si>
  <si>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</si>
  <si>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</si>
  <si>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</si>
  <si>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</si>
  <si>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</si>
  <si>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</si>
  <si>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</si>
  <si>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</si>
  <si>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</si>
  <si>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</si>
  <si>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</si>
  <si>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</si>
  <si>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</si>
  <si>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</si>
  <si>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</si>
  <si>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</si>
  <si>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</si>
  <si>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</si>
  <si>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</si>
  <si>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</si>
  <si>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</si>
  <si>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</si>
  <si>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</si>
  <si>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</si>
  <si>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</si>
  <si>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</si>
  <si>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</si>
  <si>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</si>
  <si>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</si>
  <si>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</si>
  <si>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</si>
  <si>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</si>
  <si>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</si>
  <si>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</si>
  <si>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</si>
  <si>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</si>
  <si>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</si>
  <si>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</si>
  <si>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</si>
  <si>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</si>
  <si>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</si>
  <si>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</si>
  <si>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</si>
  <si>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</si>
  <si>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</si>
  <si>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</si>
  <si>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</si>
  <si>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</si>
  <si>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</si>
  <si>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</si>
  <si>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</si>
  <si>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</si>
  <si>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</si>
  <si>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</si>
  <si>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</si>
  <si>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</si>
  <si>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</si>
  <si>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</si>
  <si>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</si>
  <si>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</si>
  <si>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</si>
  <si>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</si>
  <si>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</si>
  <si>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</si>
  <si>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</si>
  <si>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</si>
  <si>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</si>
  <si>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</si>
  <si>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</si>
  <si>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</si>
  <si>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</si>
  <si>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</si>
  <si>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</si>
  <si>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</si>
  <si>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</si>
  <si>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</si>
  <si>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</si>
  <si>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</si>
  <si>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</si>
  <si>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</si>
  <si>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</si>
  <si>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</si>
  <si>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</si>
  <si>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</si>
  <si>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</si>
  <si>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</si>
  <si>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</si>
  <si>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</si>
  <si>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</si>
  <si>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</si>
  <si>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</si>
  <si>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</si>
  <si>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</si>
  <si>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</si>
  <si>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</si>
  <si>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</si>
  <si>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</si>
  <si>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</si>
  <si>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</si>
  <si>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</si>
  <si>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</si>
  <si>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</si>
  <si>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</si>
  <si>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</si>
  <si>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</si>
  <si>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</si>
  <si>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</si>
  <si>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</si>
  <si>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</si>
  <si>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</si>
  <si>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</si>
  <si>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</si>
  <si>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</si>
  <si>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</si>
  <si>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</si>
  <si>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</si>
  <si>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</si>
  <si>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</si>
  <si>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</si>
  <si>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</si>
  <si>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</si>
  <si>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</si>
  <si>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</si>
  <si>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</si>
  <si>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</si>
  <si>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</si>
  <si>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</si>
  <si>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</si>
  <si>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</si>
  <si>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</si>
  <si>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</si>
  <si>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</si>
  <si>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</si>
  <si>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</si>
  <si>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</si>
  <si>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</si>
  <si>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</si>
  <si>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</si>
  <si>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</si>
  <si>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</si>
  <si>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</si>
  <si>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</si>
  <si>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</si>
  <si>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</si>
  <si>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</si>
  <si>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</si>
  <si>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</si>
  <si>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</si>
  <si>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</si>
  <si>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</si>
  <si>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</si>
  <si>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</si>
  <si>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</si>
  <si>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</si>
  <si>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</si>
  <si>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</si>
  <si>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</si>
  <si>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</si>
  <si>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</si>
  <si>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</si>
  <si>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</si>
  <si>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</si>
  <si>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</si>
  <si>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</si>
  <si>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</si>
  <si>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</si>
  <si>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</si>
  <si>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</si>
  <si>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</si>
  <si>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</si>
  <si>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</si>
  <si>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</si>
  <si>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</si>
  <si>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</si>
  <si>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</si>
  <si>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</si>
  <si>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</si>
  <si>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</si>
  <si>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</si>
  <si>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</si>
  <si>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</si>
  <si>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</si>
  <si>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</si>
  <si>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</si>
  <si>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</si>
  <si>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</si>
  <si>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</si>
  <si>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</si>
  <si>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</si>
  <si>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</si>
  <si>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</si>
  <si>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</si>
  <si>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</si>
  <si>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</si>
  <si>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</si>
  <si>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</si>
  <si>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</si>
  <si>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</si>
  <si>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</si>
  <si>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</si>
  <si>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</si>
  <si>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</si>
  <si>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</si>
  <si>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</si>
  <si>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</si>
  <si>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</si>
  <si>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</si>
  <si>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</si>
  <si>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</si>
  <si>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</si>
  <si>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</si>
  <si>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</si>
  <si>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</si>
  <si>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</si>
  <si>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</si>
  <si>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</si>
  <si>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</si>
  <si>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</si>
  <si>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</si>
  <si>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</si>
  <si>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</si>
  <si>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</si>
  <si>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</si>
  <si>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</si>
  <si>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</si>
  <si>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</si>
  <si>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</si>
  <si>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</si>
  <si>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</si>
  <si>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</si>
  <si>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</si>
  <si>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</si>
  <si>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</si>
  <si>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</si>
  <si>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</si>
  <si>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</si>
  <si>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</si>
  <si>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</si>
  <si>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</si>
  <si>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</si>
  <si>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</si>
  <si>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</si>
  <si>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</si>
  <si>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</si>
  <si>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</si>
  <si>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</si>
  <si>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</si>
  <si>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</si>
  <si>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</si>
  <si>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</si>
  <si>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</si>
  <si>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</si>
  <si>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</si>
  <si>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</si>
  <si>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</si>
  <si>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</si>
  <si>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</si>
  <si>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</si>
  <si>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</si>
  <si>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</si>
  <si>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</si>
  <si>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</si>
  <si>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</si>
  <si>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</si>
  <si>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</si>
  <si>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</si>
  <si>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</si>
  <si>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</si>
  <si>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</si>
  <si>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</si>
  <si>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</si>
  <si>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</si>
  <si>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</si>
  <si>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</si>
  <si>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</si>
  <si>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</si>
  <si>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</si>
  <si>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</si>
  <si>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</si>
  <si>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</si>
  <si>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</si>
  <si>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</si>
  <si>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</si>
  <si>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</si>
  <si>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</si>
  <si>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</si>
  <si>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</si>
  <si>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</si>
  <si>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</si>
  <si>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</si>
  <si>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</si>
  <si>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</si>
  <si>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</si>
  <si>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</si>
  <si>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</si>
  <si>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</si>
  <si>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</si>
  <si>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</si>
  <si>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</si>
  <si>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</si>
  <si>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</si>
  <si>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</si>
  <si>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</si>
  <si>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</si>
  <si>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</si>
  <si>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</si>
  <si>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</si>
  <si>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</si>
  <si>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</si>
  <si>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</si>
  <si>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</si>
  <si>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</si>
  <si>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</si>
  <si>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</si>
  <si>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</si>
  <si>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</si>
  <si>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</si>
  <si>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</si>
  <si>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</si>
  <si>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</si>
  <si>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</si>
  <si>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</si>
  <si>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</si>
  <si>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</si>
  <si>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</si>
  <si>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</si>
  <si>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</si>
  <si>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</si>
  <si>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</si>
  <si>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</si>
  <si>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</si>
  <si>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</si>
  <si>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</si>
  <si>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</si>
  <si>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</si>
  <si>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</si>
  <si>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</si>
  <si>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</si>
  <si>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</si>
  <si>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</si>
  <si>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</si>
  <si>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</si>
  <si>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</si>
  <si>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</si>
  <si>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</si>
  <si>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</si>
  <si>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</si>
  <si>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</si>
  <si>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</si>
  <si>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</si>
  <si>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</si>
  <si>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</si>
  <si>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</si>
  <si>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</si>
  <si>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</si>
  <si>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</si>
  <si>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</si>
  <si>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</si>
  <si>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</si>
  <si>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</si>
  <si>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</si>
  <si>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</si>
  <si>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</si>
  <si>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</si>
  <si>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</si>
  <si>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</si>
  <si>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</si>
  <si>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</si>
  <si>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</si>
  <si>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</si>
  <si>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</si>
  <si>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</si>
  <si>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</si>
  <si>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</si>
  <si>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</si>
  <si>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</si>
  <si>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</si>
  <si>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</si>
  <si>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</si>
  <si>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</si>
  <si>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</si>
  <si>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</si>
  <si>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</si>
  <si>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</si>
  <si>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</si>
  <si>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</si>
  <si>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</si>
  <si>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</si>
  <si>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</si>
  <si>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</si>
  <si>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</si>
  <si>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</si>
  <si>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</si>
  <si>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</si>
  <si>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</si>
  <si>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</si>
  <si>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</si>
  <si>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</si>
  <si>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</si>
  <si>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</si>
  <si>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</si>
  <si>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</si>
  <si>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</si>
  <si>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</si>
  <si>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</si>
  <si>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</si>
  <si>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</si>
  <si>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</si>
  <si>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</si>
  <si>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</si>
  <si>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</si>
  <si>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</si>
  <si>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</si>
  <si>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</si>
  <si>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</si>
  <si>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</si>
  <si>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</si>
  <si>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</si>
  <si>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</si>
  <si>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</si>
  <si>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</si>
  <si>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</si>
  <si>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</si>
  <si>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</si>
  <si>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</si>
  <si>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</si>
  <si>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</si>
  <si>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</si>
  <si>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</si>
  <si>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</si>
  <si>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</si>
  <si>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</si>
  <si>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</si>
  <si>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</si>
  <si>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</si>
  <si>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</si>
  <si>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</si>
  <si>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</si>
  <si>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</si>
  <si>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</si>
  <si>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</si>
  <si>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</si>
  <si>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</si>
  <si>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</si>
  <si>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</si>
  <si>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</si>
  <si>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</si>
  <si>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</si>
  <si>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</si>
  <si>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</si>
  <si>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</si>
  <si>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</si>
  <si>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</si>
  <si>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</si>
  <si>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</si>
  <si>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</si>
  <si>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</si>
  <si>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</si>
  <si>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</si>
  <si>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</si>
  <si>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</si>
  <si>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</si>
  <si>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</si>
  <si>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</si>
  <si>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</si>
  <si>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</si>
  <si>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</si>
  <si>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</si>
  <si>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</si>
  <si>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</si>
  <si>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</si>
  <si>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</si>
  <si>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</si>
  <si>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</si>
  <si>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</si>
  <si>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</si>
  <si>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</si>
  <si>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</si>
  <si>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</si>
  <si>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</si>
  <si>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</si>
  <si>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</si>
  <si>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</si>
  <si>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</si>
  <si>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</si>
  <si>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</si>
  <si>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</si>
  <si>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</si>
  <si>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</si>
  <si>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</si>
  <si>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</si>
  <si>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</si>
  <si>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</si>
  <si>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</si>
  <si>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</si>
  <si>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</si>
  <si>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</si>
  <si>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</si>
  <si>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</si>
  <si>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</si>
  <si>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</si>
  <si>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</si>
  <si>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</si>
  <si>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</si>
  <si>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</si>
  <si>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</si>
  <si>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</si>
  <si>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</si>
  <si>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</si>
  <si>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</si>
  <si>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</si>
  <si>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</si>
  <si>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</si>
  <si>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</si>
  <si>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</si>
  <si>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</si>
  <si>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</si>
  <si>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</si>
  <si>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</si>
  <si>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</si>
  <si>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</si>
  <si>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</si>
  <si>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</si>
  <si>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</si>
  <si>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</si>
  <si>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</si>
  <si>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</si>
  <si>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</si>
  <si>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</si>
  <si>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</si>
  <si>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</si>
  <si>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</si>
  <si>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</si>
  <si>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</si>
  <si>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</si>
  <si>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</si>
  <si>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</si>
  <si>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</si>
  <si>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</si>
  <si>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</si>
  <si>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</si>
  <si>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</si>
  <si>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</si>
  <si>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</si>
  <si>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</si>
  <si>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</si>
  <si>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</si>
  <si>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</si>
  <si>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</si>
  <si>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</si>
  <si>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</si>
  <si>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</si>
  <si>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</si>
  <si>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</si>
  <si>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</si>
  <si>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</si>
  <si>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</si>
  <si>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</si>
  <si>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</si>
  <si>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</si>
  <si>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</si>
  <si>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</si>
  <si>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</si>
  <si>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</si>
  <si>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</si>
  <si>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</si>
  <si>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</si>
  <si>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</si>
  <si>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</si>
  <si>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</si>
  <si>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</si>
  <si>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</si>
  <si>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</si>
  <si>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</si>
  <si>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</si>
  <si>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</si>
  <si>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</si>
  <si>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</si>
  <si>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</si>
  <si>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</si>
  <si>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</si>
  <si>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</si>
  <si>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</si>
  <si>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</si>
  <si>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</si>
  <si>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</si>
  <si>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</si>
  <si>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</si>
  <si>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</si>
  <si>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</si>
  <si>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</si>
  <si>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</si>
  <si>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</si>
  <si>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</si>
  <si>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</si>
  <si>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</si>
  <si>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</si>
  <si>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</si>
  <si>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</si>
  <si>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</si>
  <si>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</si>
  <si>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</si>
  <si>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</si>
  <si>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</si>
  <si>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</si>
  <si>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</si>
  <si>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</si>
  <si>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</si>
  <si>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</si>
  <si>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</si>
  <si>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</si>
  <si>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</si>
  <si>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</si>
  <si>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</si>
  <si>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</si>
  <si>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</si>
  <si>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</si>
  <si>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</si>
  <si>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</si>
  <si>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</si>
  <si>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</si>
  <si>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</si>
  <si>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</si>
  <si>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</si>
  <si>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</si>
  <si>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</si>
  <si>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</si>
  <si>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</si>
  <si>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</si>
  <si>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</si>
  <si>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</si>
  <si>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</si>
  <si>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</si>
  <si>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</si>
  <si>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</si>
  <si>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</si>
  <si>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</si>
  <si>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</si>
  <si>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</si>
  <si>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</si>
  <si>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</si>
  <si>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</si>
  <si>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</si>
  <si>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</si>
  <si>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</si>
  <si>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</si>
  <si>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</si>
  <si>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</si>
  <si>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</si>
  <si>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</si>
  <si>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</si>
  <si>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</si>
  <si>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</si>
  <si>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</si>
  <si>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</si>
  <si>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</si>
  <si>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</si>
  <si>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</si>
  <si>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</si>
  <si>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</si>
  <si>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</si>
  <si>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</si>
  <si>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</si>
  <si>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</si>
  <si>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</si>
  <si>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</si>
  <si>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</si>
  <si>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</si>
  <si>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</si>
  <si>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</si>
  <si>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</si>
  <si>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</si>
  <si>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</si>
  <si>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</si>
  <si>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</si>
  <si>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</si>
  <si>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</si>
  <si>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</si>
  <si>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</si>
  <si>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</si>
  <si>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</si>
  <si>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</si>
  <si>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</si>
  <si>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</si>
  <si>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</si>
  <si>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</si>
  <si>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</si>
  <si>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</si>
  <si>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</si>
  <si>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</si>
  <si>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</si>
  <si>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</si>
  <si>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</si>
  <si>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</si>
  <si>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</si>
  <si>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</si>
  <si>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</si>
  <si>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</si>
  <si>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</si>
  <si>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</si>
  <si>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</si>
  <si>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</si>
  <si>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</si>
  <si>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</si>
  <si>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</si>
  <si>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</si>
  <si>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</si>
  <si>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</si>
  <si>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</si>
  <si>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</si>
  <si>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</si>
  <si>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</si>
  <si>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</si>
  <si>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</si>
  <si>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</si>
  <si>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</si>
  <si>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</si>
  <si>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</si>
  <si>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</si>
  <si>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</si>
  <si>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</si>
  <si>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</si>
  <si>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</si>
  <si>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</si>
  <si>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</si>
  <si>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</si>
  <si>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</si>
  <si>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</si>
  <si>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</si>
  <si>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</si>
  <si>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</si>
  <si>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</si>
  <si>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</si>
  <si>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</si>
  <si>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</si>
  <si>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</si>
  <si>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</si>
  <si>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</si>
  <si>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</si>
  <si>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</si>
  <si>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</si>
  <si>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</si>
  <si>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</si>
  <si>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</si>
  <si>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</si>
  <si>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</si>
  <si>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</si>
  <si>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</si>
  <si>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</si>
  <si>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</si>
  <si>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</si>
  <si>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</si>
  <si>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</si>
  <si>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</si>
  <si>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</si>
  <si>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</si>
  <si>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</si>
  <si>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</si>
  <si>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</si>
  <si>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</si>
  <si>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</si>
  <si>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</si>
  <si>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</si>
  <si>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</si>
  <si>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</si>
  <si>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</si>
  <si>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</si>
  <si>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</si>
  <si>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</si>
  <si>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</si>
  <si>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</si>
  <si>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</si>
  <si>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</si>
  <si>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</si>
  <si>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</si>
  <si>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</si>
  <si>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</si>
  <si>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</si>
  <si>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</si>
  <si>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</si>
  <si>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</si>
  <si>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</si>
  <si>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</si>
  <si>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</si>
  <si>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</si>
  <si>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</si>
  <si>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</si>
  <si>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</si>
  <si>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</si>
  <si>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</si>
  <si>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</si>
  <si>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</si>
  <si>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</si>
  <si>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</si>
  <si>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</si>
  <si>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</si>
  <si>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</si>
  <si>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</si>
  <si>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</si>
  <si>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</si>
  <si>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</si>
  <si>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</si>
  <si>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</si>
  <si>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</si>
  <si>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</si>
  <si>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</si>
  <si>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</si>
  <si>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</si>
  <si>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</si>
  <si>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</si>
  <si>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</si>
  <si>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</si>
  <si>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</si>
  <si>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</si>
  <si>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</si>
  <si>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</si>
  <si>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</si>
  <si>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</si>
  <si>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</si>
  <si>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</si>
  <si>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</si>
  <si>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</si>
  <si>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</si>
  <si>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</si>
  <si>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</si>
  <si>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</si>
  <si>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</si>
  <si>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</si>
  <si>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</si>
  <si>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</si>
  <si>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</si>
  <si>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</si>
  <si>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</si>
  <si>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</si>
  <si>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</si>
  <si>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</si>
  <si>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</si>
  <si>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</si>
  <si>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</si>
  <si>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</si>
  <si>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</si>
  <si>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</si>
  <si>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</si>
  <si>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</si>
  <si>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</si>
  <si>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</si>
  <si>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</si>
  <si>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</si>
  <si>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</si>
  <si>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</si>
  <si>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</si>
  <si>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</si>
  <si>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</si>
  <si>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</si>
  <si>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</si>
  <si>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</si>
  <si>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</si>
  <si>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</si>
  <si>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</si>
  <si>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</si>
  <si>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</si>
  <si>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</si>
  <si>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</si>
  <si>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</si>
  <si>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</si>
  <si>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</si>
  <si>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</si>
  <si>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</si>
  <si>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</si>
  <si>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</si>
  <si>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</si>
  <si>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</si>
  <si>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</si>
  <si>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7245009UXRIGIRYOBR48</t>
  </si>
  <si>
    <t>5Y BANK BOOSTER</t>
  </si>
  <si>
    <t>5Y BANK BOOSTER in SEK</t>
  </si>
  <si>
    <t>XS3475470343</t>
  </si>
  <si>
    <t>excl. Coupon</t>
  </si>
  <si>
    <t>SWEDA SS</t>
  </si>
  <si>
    <t>NDA SS</t>
  </si>
  <si>
    <t>SHBA SS</t>
  </si>
  <si>
    <t>SEBA SS</t>
  </si>
  <si>
    <t>5Y_BANK_BOOSTER</t>
  </si>
  <si>
    <t>BNP PARI.ISS./ZERO CPN MTN 20310924</t>
  </si>
  <si>
    <t>DTZUFB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</si>
</sst>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9"/>
      <color theme="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1" fillId="0" borderId="1" xfId="38" applyNumberFormat="1" applyBorder="1"/>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D13" sqref="D13"/>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13" style="47" customWidth="1"/>
    <col min="10" max="10" width="13.5546875" style="47" customWidth="1"/>
    <col min="11" max="11" width="23.5546875" style="47" bestFit="1" customWidth="1"/>
    <col min="12"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6563</v>
      </c>
      <c r="D2" s="55" t="s">
        <v>1129</v>
      </c>
      <c r="E2" s="56">
        <v>10000</v>
      </c>
      <c r="F2" s="56" t="s">
        <v>34</v>
      </c>
      <c r="G2" s="55" t="s">
        <v>222</v>
      </c>
      <c r="H2" s="3">
        <v>46290</v>
      </c>
      <c r="I2" s="55" t="s">
        <v>7784</v>
      </c>
      <c r="J2" s="73" t="str">
        <f>IF(C2="-","",VLOOKUP(C2,BondIssuerTable,2,0))</f>
        <v>BNPP</v>
      </c>
      <c r="K2" s="73" t="str">
        <f>IF(D2="-","",VLOOKUP(D2,BondIssuingAgentsTable,2,0))</f>
        <v>UOC</v>
      </c>
      <c r="L2" s="78" t="str">
        <f>IF(D2="-","",VLOOKUP(D2,BondIssuingAgentsTable,3,0))</f>
        <v>HE</v>
      </c>
      <c r="M2" s="1" t="s">
        <v>2285</v>
      </c>
      <c r="N2" s="1" t="s">
        <v>673</v>
      </c>
      <c r="O2" s="55" t="s">
        <v>36</v>
      </c>
      <c r="P2" s="55" t="s">
        <v>2732</v>
      </c>
    </row>
    <row r="4" spans="1:66" ht="13.8" thickBot="1">
      <c r="A4" s="6" t="s">
        <v>216</v>
      </c>
      <c r="R4" s="287"/>
      <c r="S4" s="287"/>
      <c r="T4" s="287"/>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4.4">
      <c r="A7" t="s">
        <v>7785</v>
      </c>
      <c r="B7" t="s">
        <v>7786</v>
      </c>
      <c r="C7" s="55"/>
      <c r="D7" t="s">
        <v>7787</v>
      </c>
      <c r="E7" t="s">
        <v>7794</v>
      </c>
      <c r="F7" t="s">
        <v>7795</v>
      </c>
      <c r="G7" s="57">
        <v>100</v>
      </c>
      <c r="H7" s="57" t="s">
        <v>7788</v>
      </c>
      <c r="I7" s="56">
        <v>7700000</v>
      </c>
      <c r="J7" s="252"/>
      <c r="K7" s="3">
        <v>46290</v>
      </c>
      <c r="L7" s="58">
        <v>48115</v>
      </c>
      <c r="M7" s="58">
        <v>48101</v>
      </c>
      <c r="N7" s="196">
        <v>1260</v>
      </c>
      <c r="O7" s="196" t="s">
        <v>2995</v>
      </c>
      <c r="P7" s="196"/>
      <c r="Q7" s="196"/>
      <c r="R7" s="55"/>
      <c r="S7" s="286"/>
      <c r="T7" s="286"/>
      <c r="U7" s="55"/>
      <c r="V7" s="4"/>
      <c r="W7" s="4"/>
      <c r="X7" s="4"/>
      <c r="Y7" s="197" t="str">
        <f t="shared" ref="Y7:Y38" si="0">IF(N7="-","",VLOOKUP(N7,EUSIPA_Table,2,0))</f>
        <v xml:space="preserve"> Express Certificates</v>
      </c>
      <c r="Z7" s="60" t="s">
        <v>7793</v>
      </c>
      <c r="AA7" t="s">
        <v>7789</v>
      </c>
      <c r="AB7" s="59">
        <v>25</v>
      </c>
      <c r="AC7" s="305" t="s">
        <v>7790</v>
      </c>
      <c r="AD7" s="59">
        <v>25</v>
      </c>
      <c r="AE7" s="305" t="s">
        <v>7791</v>
      </c>
      <c r="AF7" s="59">
        <v>25</v>
      </c>
      <c r="AG7" s="305" t="s">
        <v>7792</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A5BBDAD4-C590-46C0-B67A-AA7EF5DCDDC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7: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BN7:BN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7: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216</v>
      </c>
      <c r="G4" s="64" t="s">
        <v>2823</v>
      </c>
    </row>
    <row r="5" spans="1:32" ht="39.6">
      <c r="A5" s="49"/>
      <c r="G5" s="56"/>
      <c r="W5" s="67"/>
      <c r="Y5" s="271" t="s">
        <v>4050</v>
      </c>
      <c r="Z5" s="271" t="s">
        <v>4050</v>
      </c>
      <c r="AA5" s="271" t="s">
        <v>4050</v>
      </c>
    </row>
    <row r="6" spans="1:32" ht="39.6">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4140625" defaultRowHeight="13.2"/>
  <cols>
    <col min="1" max="1" width="18.44140625" style="47" customWidth="1"/>
    <col min="2" max="2" width="26.554687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4"/>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4140625" defaultRowHeight="14.4"/>
  <cols>
    <col min="1" max="1" width="36.886718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5">
      <c r="A29" s="187" t="s">
        <v>2308</v>
      </c>
      <c r="B29" s="187" t="s">
        <v>2309</v>
      </c>
      <c r="F29" t="s">
        <v>2236</v>
      </c>
      <c r="G29" t="s">
        <v>4386</v>
      </c>
    </row>
    <row r="30" spans="1:10" ht="15">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8"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2"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1" t="s">
        <v>6896</v>
      </c>
      <c r="H114"/>
      <c r="I114"/>
      <c r="J114"/>
      <c r="K114"/>
      <c r="L114"/>
    </row>
    <row r="115" spans="1:12">
      <c r="A115" t="s">
        <v>4649</v>
      </c>
      <c r="B115" t="s">
        <v>4650</v>
      </c>
      <c r="G115" s="301"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8"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8"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1"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6" t="s">
        <v>6628</v>
      </c>
      <c r="B259" s="297"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1" t="s">
        <v>7121</v>
      </c>
      <c r="B287" s="301"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1" t="s">
        <v>6896</v>
      </c>
      <c r="B323" t="s">
        <v>6897</v>
      </c>
      <c r="G323" t="s">
        <v>6847</v>
      </c>
    </row>
    <row r="324" spans="1:7">
      <c r="A324" s="301"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8" t="s">
        <v>6511</v>
      </c>
      <c r="B330" s="268"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2" t="s">
        <v>7123</v>
      </c>
    </row>
    <row r="335" spans="1:7">
      <c r="A335" t="s">
        <v>1368</v>
      </c>
      <c r="B335" t="s">
        <v>1369</v>
      </c>
      <c r="G335" t="s">
        <v>4935</v>
      </c>
    </row>
    <row r="336" spans="1:7">
      <c r="A336" t="s">
        <v>4665</v>
      </c>
      <c r="B336" t="s">
        <v>4666</v>
      </c>
      <c r="G336" t="s">
        <v>4937</v>
      </c>
    </row>
    <row r="337" spans="1:7">
      <c r="A337" s="268" t="s">
        <v>6484</v>
      </c>
      <c r="B337" s="268"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1"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2"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300" t="s">
        <v>6819</v>
      </c>
    </row>
    <row r="394" spans="1:7">
      <c r="A394" t="s">
        <v>4864</v>
      </c>
      <c r="B394" t="s">
        <v>5839</v>
      </c>
      <c r="G394" s="300"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2" t="s">
        <v>7127</v>
      </c>
    </row>
    <row r="471" spans="1:7">
      <c r="A471" t="s">
        <v>3090</v>
      </c>
      <c r="B471" t="s">
        <v>3091</v>
      </c>
      <c r="G471" t="s">
        <v>3139</v>
      </c>
    </row>
    <row r="472" spans="1:7">
      <c r="A472" t="s">
        <v>4895</v>
      </c>
      <c r="B472" t="s">
        <v>5856</v>
      </c>
      <c r="G472" s="302"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1"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2"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1"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1" t="s">
        <v>7242</v>
      </c>
      <c r="B531" s="301" t="s">
        <v>7243</v>
      </c>
      <c r="G531" s="302" t="s">
        <v>7134</v>
      </c>
    </row>
    <row r="532" spans="1:7">
      <c r="A532" t="s">
        <v>6847</v>
      </c>
      <c r="B532" t="s">
        <v>6848</v>
      </c>
      <c r="G532" s="302"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6" t="s">
        <v>6625</v>
      </c>
      <c r="G537" t="s">
        <v>5024</v>
      </c>
    </row>
    <row r="538" spans="1:7">
      <c r="A538" t="s">
        <v>7192</v>
      </c>
      <c r="B538" s="296"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2" t="s">
        <v>7123</v>
      </c>
      <c r="B543" s="302"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1"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2"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1" t="s">
        <v>7244</v>
      </c>
      <c r="B570" s="301" t="s">
        <v>7245</v>
      </c>
      <c r="G570" t="s">
        <v>3186</v>
      </c>
    </row>
    <row r="571" spans="1:7" ht="28.8">
      <c r="A571" t="s">
        <v>6940</v>
      </c>
      <c r="B571" t="s">
        <v>6941</v>
      </c>
      <c r="G571" s="295"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1"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1" t="s">
        <v>6912</v>
      </c>
    </row>
    <row r="593" spans="1:7">
      <c r="A593" t="s">
        <v>3120</v>
      </c>
      <c r="B593" t="s">
        <v>3121</v>
      </c>
      <c r="G593" t="s">
        <v>4529</v>
      </c>
    </row>
    <row r="594" spans="1:7">
      <c r="A594" t="s">
        <v>6588</v>
      </c>
      <c r="B594" t="s">
        <v>6589</v>
      </c>
      <c r="G594" t="s">
        <v>5050</v>
      </c>
    </row>
    <row r="595" spans="1:7">
      <c r="A595" s="301" t="s">
        <v>7246</v>
      </c>
      <c r="B595" s="301" t="s">
        <v>7247</v>
      </c>
      <c r="G595" t="s">
        <v>70</v>
      </c>
    </row>
    <row r="596" spans="1:7">
      <c r="A596" s="302" t="s">
        <v>7125</v>
      </c>
      <c r="B596" s="302"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300" t="s">
        <v>6819</v>
      </c>
      <c r="B603" s="300" t="s">
        <v>6820</v>
      </c>
      <c r="G603" t="s">
        <v>5064</v>
      </c>
    </row>
    <row r="604" spans="1:7">
      <c r="A604" s="300" t="s">
        <v>7045</v>
      </c>
      <c r="B604" t="s">
        <v>7046</v>
      </c>
      <c r="G604" t="s">
        <v>5066</v>
      </c>
    </row>
    <row r="605" spans="1:7">
      <c r="A605" s="301" t="s">
        <v>7248</v>
      </c>
      <c r="B605" s="301" t="s">
        <v>7249</v>
      </c>
      <c r="G605" t="s">
        <v>2830</v>
      </c>
    </row>
    <row r="606" spans="1:7">
      <c r="A606" t="s">
        <v>4968</v>
      </c>
      <c r="B606" t="s">
        <v>5892</v>
      </c>
      <c r="G606" t="s">
        <v>7200</v>
      </c>
    </row>
    <row r="607" spans="1:7">
      <c r="A607" t="s">
        <v>7433</v>
      </c>
      <c r="B607" t="s">
        <v>7434</v>
      </c>
      <c r="G607" t="s">
        <v>4467</v>
      </c>
    </row>
    <row r="608" spans="1:7">
      <c r="A608" t="s">
        <v>4970</v>
      </c>
      <c r="B608" t="s">
        <v>5893</v>
      </c>
      <c r="G608" s="301"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1"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2" t="s">
        <v>7127</v>
      </c>
      <c r="B679" s="302" t="s">
        <v>7128</v>
      </c>
      <c r="G679" t="s">
        <v>7070</v>
      </c>
    </row>
    <row r="680" spans="1:7">
      <c r="A680" t="s">
        <v>3139</v>
      </c>
      <c r="B680" t="s">
        <v>3140</v>
      </c>
      <c r="G680" t="s">
        <v>5093</v>
      </c>
    </row>
    <row r="681" spans="1:7">
      <c r="A681" s="302" t="s">
        <v>7129</v>
      </c>
      <c r="B681" s="302"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2"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2" t="s">
        <v>7131</v>
      </c>
      <c r="B707" s="302"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1" t="s">
        <v>7250</v>
      </c>
      <c r="B710" s="301"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1"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2" t="s">
        <v>7134</v>
      </c>
      <c r="B738" s="302" t="s">
        <v>7135</v>
      </c>
      <c r="G738" t="s">
        <v>4537</v>
      </c>
    </row>
    <row r="739" spans="1:7">
      <c r="A739" s="302" t="s">
        <v>6337</v>
      </c>
      <c r="B739" s="302"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2" t="s">
        <v>7136</v>
      </c>
      <c r="B764" s="302" t="s">
        <v>7137</v>
      </c>
      <c r="G764" t="s">
        <v>5137</v>
      </c>
    </row>
    <row r="765" spans="1:7">
      <c r="A765" t="s">
        <v>66</v>
      </c>
      <c r="B765" t="s">
        <v>192</v>
      </c>
      <c r="G765" s="302"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2"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1"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28.8">
      <c r="A809" t="s">
        <v>5058</v>
      </c>
      <c r="B809" t="s">
        <v>5937</v>
      </c>
      <c r="G809" s="295"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3"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1"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2" t="s">
        <v>7146</v>
      </c>
    </row>
    <row r="874" spans="1:7">
      <c r="A874" t="s">
        <v>3209</v>
      </c>
      <c r="B874" t="s">
        <v>3210</v>
      </c>
      <c r="G874" t="s">
        <v>86</v>
      </c>
    </row>
    <row r="875" spans="1:7">
      <c r="A875" t="s">
        <v>3796</v>
      </c>
      <c r="B875" t="s">
        <v>3797</v>
      </c>
      <c r="G875" t="s">
        <v>7262</v>
      </c>
    </row>
    <row r="876" spans="1:7">
      <c r="A876" t="s">
        <v>3707</v>
      </c>
      <c r="B876" t="s">
        <v>3708</v>
      </c>
      <c r="G876" s="302"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1"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2" t="s">
        <v>7148</v>
      </c>
    </row>
    <row r="891" spans="1:7">
      <c r="A891" t="s">
        <v>2403</v>
      </c>
      <c r="B891" t="s">
        <v>6692</v>
      </c>
      <c r="G891" s="302"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2" t="s">
        <v>7138</v>
      </c>
      <c r="B896" s="302"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2"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1" t="s">
        <v>6875</v>
      </c>
    </row>
    <row r="916" spans="1:7">
      <c r="A916" t="s">
        <v>5112</v>
      </c>
      <c r="B916" t="s">
        <v>3222</v>
      </c>
      <c r="G916" s="301"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1"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2" t="s">
        <v>7152</v>
      </c>
    </row>
    <row r="943" spans="1:7">
      <c r="A943" t="s">
        <v>5123</v>
      </c>
      <c r="B943" t="s">
        <v>5971</v>
      </c>
      <c r="G943" s="301"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2"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1" t="s">
        <v>7252</v>
      </c>
      <c r="B955" s="301"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1" t="s">
        <v>7254</v>
      </c>
      <c r="B962" s="301"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2" t="s">
        <v>7140</v>
      </c>
      <c r="B976" s="302" t="s">
        <v>7141</v>
      </c>
      <c r="G976" t="s">
        <v>1669</v>
      </c>
    </row>
    <row r="977" spans="1:7">
      <c r="A977" t="s">
        <v>79</v>
      </c>
      <c r="B977" t="s">
        <v>80</v>
      </c>
      <c r="G977" s="191" t="s">
        <v>7319</v>
      </c>
    </row>
    <row r="978" spans="1:7">
      <c r="A978" s="301" t="s">
        <v>6826</v>
      </c>
      <c r="B978" s="301" t="s">
        <v>6827</v>
      </c>
      <c r="G978" t="s">
        <v>5239</v>
      </c>
    </row>
    <row r="979" spans="1:7">
      <c r="A979" t="s">
        <v>3658</v>
      </c>
      <c r="B979" t="s">
        <v>3659</v>
      </c>
      <c r="G979" t="s">
        <v>1237</v>
      </c>
    </row>
    <row r="980" spans="1:7">
      <c r="A980" t="s">
        <v>5139</v>
      </c>
      <c r="B980" t="s">
        <v>5979</v>
      </c>
      <c r="G980" t="s">
        <v>5240</v>
      </c>
    </row>
    <row r="981" spans="1:7">
      <c r="A981" t="s">
        <v>5140</v>
      </c>
      <c r="B981" t="s">
        <v>5980</v>
      </c>
      <c r="G981" s="277"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2" t="s">
        <v>7142</v>
      </c>
      <c r="B988" s="302"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300"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1" t="s">
        <v>7256</v>
      </c>
      <c r="B1016" s="301"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1" t="s">
        <v>7258</v>
      </c>
      <c r="B1025" s="301"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3" t="s">
        <v>6596</v>
      </c>
      <c r="B1043" s="294"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1" t="s">
        <v>7260</v>
      </c>
      <c r="B1047" s="301"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2" t="s">
        <v>7146</v>
      </c>
      <c r="B1083" s="302" t="s">
        <v>7147</v>
      </c>
      <c r="G1083" t="s">
        <v>5297</v>
      </c>
    </row>
    <row r="1084" spans="1:7">
      <c r="A1084" t="s">
        <v>86</v>
      </c>
      <c r="B1084" t="s">
        <v>87</v>
      </c>
      <c r="G1084" t="s">
        <v>3322</v>
      </c>
    </row>
    <row r="1085" spans="1:7">
      <c r="A1085" s="301" t="s">
        <v>7262</v>
      </c>
      <c r="B1085" s="301" t="s">
        <v>7263</v>
      </c>
      <c r="G1085" t="s">
        <v>7388</v>
      </c>
    </row>
    <row r="1086" spans="1:7">
      <c r="A1086" t="s">
        <v>3265</v>
      </c>
      <c r="B1086" t="s">
        <v>3266</v>
      </c>
      <c r="G1086" t="s">
        <v>6928</v>
      </c>
    </row>
    <row r="1087" spans="1:7">
      <c r="A1087" s="302" t="s">
        <v>7144</v>
      </c>
      <c r="B1087" s="302"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300"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2" t="s">
        <v>7148</v>
      </c>
      <c r="B1100" s="302" t="s">
        <v>7149</v>
      </c>
      <c r="G1100" t="s">
        <v>4749</v>
      </c>
    </row>
    <row r="1101" spans="1:7">
      <c r="A1101" s="302" t="s">
        <v>7443</v>
      </c>
      <c r="B1101" s="302"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1" t="s">
        <v>6891</v>
      </c>
    </row>
    <row r="1105" spans="1:7">
      <c r="A1105" t="s">
        <v>5200</v>
      </c>
      <c r="B1105" t="s">
        <v>6009</v>
      </c>
      <c r="G1105" s="301" t="s">
        <v>6994</v>
      </c>
    </row>
    <row r="1106" spans="1:7">
      <c r="A1106" t="s">
        <v>5202</v>
      </c>
      <c r="B1106" t="s">
        <v>3272</v>
      </c>
      <c r="G1106" s="301"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2" t="s">
        <v>7150</v>
      </c>
      <c r="B1110" s="302"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1" t="s">
        <v>7264</v>
      </c>
      <c r="B1149" s="301" t="s">
        <v>7265</v>
      </c>
      <c r="G1149" t="s">
        <v>3347</v>
      </c>
    </row>
    <row r="1150" spans="1:7">
      <c r="A1150" s="301" t="s">
        <v>7266</v>
      </c>
      <c r="B1150" s="301" t="s">
        <v>7267</v>
      </c>
      <c r="G1150" t="s">
        <v>3347</v>
      </c>
    </row>
    <row r="1151" spans="1:7">
      <c r="A1151" t="s">
        <v>4490</v>
      </c>
      <c r="B1151" t="s">
        <v>4491</v>
      </c>
      <c r="G1151" t="s">
        <v>3349</v>
      </c>
    </row>
    <row r="1152" spans="1:7">
      <c r="A1152" s="302" t="s">
        <v>7152</v>
      </c>
      <c r="B1152" s="302"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2" t="s">
        <v>7156</v>
      </c>
      <c r="B1161" s="302"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1"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1"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7" t="s">
        <v>6593</v>
      </c>
      <c r="B1191" s="277"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300" t="s">
        <v>6817</v>
      </c>
      <c r="B1206" s="300"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8"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300"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1" t="s">
        <v>7268</v>
      </c>
      <c r="B1227" s="301"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1"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1"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1" t="s">
        <v>6871</v>
      </c>
    </row>
    <row r="1282" spans="1:7">
      <c r="A1282" t="s">
        <v>3314</v>
      </c>
      <c r="B1282" t="s">
        <v>3315</v>
      </c>
      <c r="G1282" t="s">
        <v>4722</v>
      </c>
    </row>
    <row r="1283" spans="1:7">
      <c r="A1283" t="s">
        <v>5291</v>
      </c>
      <c r="B1283" t="s">
        <v>6053</v>
      </c>
      <c r="G1283" t="s">
        <v>1502</v>
      </c>
    </row>
    <row r="1284" spans="1:7">
      <c r="A1284" s="301" t="s">
        <v>7012</v>
      </c>
      <c r="B1284" t="s">
        <v>7013</v>
      </c>
      <c r="G1284" t="s">
        <v>5416</v>
      </c>
    </row>
    <row r="1285" spans="1:7">
      <c r="A1285" s="301" t="s">
        <v>7733</v>
      </c>
      <c r="B1285" t="s">
        <v>7736</v>
      </c>
      <c r="G1285" t="s">
        <v>7098</v>
      </c>
    </row>
    <row r="1286" spans="1:7">
      <c r="A1286" t="s">
        <v>3316</v>
      </c>
      <c r="B1286" t="s">
        <v>3317</v>
      </c>
      <c r="G1286" t="s">
        <v>2743</v>
      </c>
    </row>
    <row r="1287" spans="1:7">
      <c r="A1287" t="s">
        <v>1883</v>
      </c>
      <c r="B1287" t="s">
        <v>1884</v>
      </c>
      <c r="G1287" s="301" t="s">
        <v>6990</v>
      </c>
    </row>
    <row r="1288" spans="1:7">
      <c r="A1288" t="s">
        <v>98</v>
      </c>
      <c r="B1288" t="s">
        <v>99</v>
      </c>
      <c r="G1288" s="301"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1" t="s">
        <v>6891</v>
      </c>
      <c r="B1314" t="s">
        <v>6892</v>
      </c>
      <c r="G1314" t="s">
        <v>5437</v>
      </c>
    </row>
    <row r="1315" spans="1:7">
      <c r="A1315" s="301" t="s">
        <v>6994</v>
      </c>
      <c r="B1315" t="s">
        <v>6995</v>
      </c>
      <c r="G1315" s="301" t="s">
        <v>7006</v>
      </c>
    </row>
    <row r="1316" spans="1:7">
      <c r="A1316" s="301" t="s">
        <v>6914</v>
      </c>
      <c r="B1316" t="s">
        <v>6915</v>
      </c>
      <c r="G1316" t="s">
        <v>4264</v>
      </c>
    </row>
    <row r="1317" spans="1:7">
      <c r="A1317" t="s">
        <v>5307</v>
      </c>
      <c r="B1317" t="s">
        <v>6060</v>
      </c>
      <c r="G1317" t="s">
        <v>3001</v>
      </c>
    </row>
    <row r="1318" spans="1:7">
      <c r="A1318" t="s">
        <v>1530</v>
      </c>
      <c r="B1318" t="s">
        <v>1531</v>
      </c>
      <c r="G1318" t="s">
        <v>5439</v>
      </c>
    </row>
    <row r="1319" spans="1:7">
      <c r="A1319" s="300"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1"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1" t="s">
        <v>7272</v>
      </c>
      <c r="B1348" s="301"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1" t="s">
        <v>7274</v>
      </c>
      <c r="B1362" s="301"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1" t="s">
        <v>7276</v>
      </c>
      <c r="B1368" s="301"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1"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1"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6"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 thickBot="1">
      <c r="A1423" s="268" t="s">
        <v>6513</v>
      </c>
      <c r="B1423" s="276"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300" t="s">
        <v>6815</v>
      </c>
      <c r="B1432" s="300" t="s">
        <v>6816</v>
      </c>
      <c r="G1432" s="302"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28.8">
      <c r="A1438" t="s">
        <v>5376</v>
      </c>
      <c r="B1438" t="s">
        <v>6095</v>
      </c>
      <c r="G1438" s="295" t="s">
        <v>6725</v>
      </c>
    </row>
    <row r="1439" spans="1:7">
      <c r="A1439" t="s">
        <v>1548</v>
      </c>
      <c r="B1439" t="s">
        <v>1549</v>
      </c>
      <c r="G1439" s="295"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2"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1" t="s">
        <v>6916</v>
      </c>
      <c r="B1474" t="s">
        <v>6917</v>
      </c>
      <c r="G1474" t="s">
        <v>5542</v>
      </c>
    </row>
    <row r="1475" spans="1:7">
      <c r="A1475" t="s">
        <v>4676</v>
      </c>
      <c r="B1475" t="s">
        <v>4289</v>
      </c>
      <c r="G1475" s="301"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8"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1"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1"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1" t="s">
        <v>7278</v>
      </c>
      <c r="B1621" s="301"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1" t="s">
        <v>7280</v>
      </c>
      <c r="B1633" s="301"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2" t="s">
        <v>7158</v>
      </c>
      <c r="B1644" s="302"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28.8">
      <c r="A1650" s="295" t="s">
        <v>6725</v>
      </c>
      <c r="B1650" t="s">
        <v>6726</v>
      </c>
      <c r="G1650" t="s">
        <v>3488</v>
      </c>
    </row>
    <row r="1651" spans="1:7">
      <c r="A1651" s="295" t="s">
        <v>7459</v>
      </c>
      <c r="B1651" t="s">
        <v>7460</v>
      </c>
      <c r="G1651" t="s">
        <v>5631</v>
      </c>
    </row>
    <row r="1652" spans="1:7" ht="43.2">
      <c r="A1652" t="s">
        <v>5515</v>
      </c>
      <c r="B1652" t="s">
        <v>6163</v>
      </c>
      <c r="G1652" s="295"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2" t="s">
        <v>7160</v>
      </c>
      <c r="B1658" s="302" t="s">
        <v>7161</v>
      </c>
      <c r="G1658" t="s">
        <v>3492</v>
      </c>
    </row>
    <row r="1659" spans="1:7">
      <c r="A1659" s="301" t="s">
        <v>7282</v>
      </c>
      <c r="B1659" s="301"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7"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1"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 thickBot="1">
      <c r="A1753" s="268" t="s">
        <v>6482</v>
      </c>
      <c r="B1753" s="275" t="s">
        <v>6483</v>
      </c>
      <c r="G1753" t="s">
        <v>3507</v>
      </c>
    </row>
    <row r="1754" spans="1:7">
      <c r="A1754" t="s">
        <v>137</v>
      </c>
      <c r="B1754" t="s">
        <v>1641</v>
      </c>
      <c r="G1754" t="s">
        <v>5684</v>
      </c>
    </row>
    <row r="1755" spans="1:7">
      <c r="A1755" t="s">
        <v>4432</v>
      </c>
      <c r="B1755" t="s">
        <v>4433</v>
      </c>
      <c r="G1755" s="302"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2" t="s">
        <v>7166</v>
      </c>
    </row>
    <row r="1768" spans="1:7">
      <c r="A1768" t="s">
        <v>3020</v>
      </c>
      <c r="B1768" t="s">
        <v>3021</v>
      </c>
      <c r="G1768" s="277"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c r="A1774" t="s">
        <v>5587</v>
      </c>
      <c r="B1774" t="s">
        <v>6197</v>
      </c>
      <c r="G1774" s="301"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1"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2"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1"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2" t="s">
        <v>7162</v>
      </c>
    </row>
    <row r="1826" spans="1:7">
      <c r="A1826" t="s">
        <v>145</v>
      </c>
      <c r="B1826" t="s">
        <v>147</v>
      </c>
      <c r="G1826" t="s">
        <v>4070</v>
      </c>
    </row>
    <row r="1827" spans="1:7">
      <c r="A1827" t="s">
        <v>148</v>
      </c>
      <c r="B1827" t="s">
        <v>149</v>
      </c>
      <c r="G1827" s="301"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1" t="s">
        <v>7284</v>
      </c>
      <c r="B1833" s="301" t="s">
        <v>7285</v>
      </c>
      <c r="G1833" s="302"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2"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1" t="s">
        <v>6873</v>
      </c>
    </row>
    <row r="1866" spans="1:7">
      <c r="A1866" t="s">
        <v>5635</v>
      </c>
      <c r="B1866" t="s">
        <v>6219</v>
      </c>
      <c r="G1866" s="301"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2" t="s">
        <v>7175</v>
      </c>
    </row>
    <row r="1878" spans="1:7">
      <c r="A1878" s="301" t="s">
        <v>7286</v>
      </c>
      <c r="B1878" s="301" t="s">
        <v>7287</v>
      </c>
      <c r="G1878" s="302"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1"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7" t="s">
        <v>6521</v>
      </c>
      <c r="B1889" s="277"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8"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1" t="s">
        <v>6922</v>
      </c>
    </row>
    <row r="1930" spans="1:7">
      <c r="A1930" t="s">
        <v>1789</v>
      </c>
      <c r="B1930" t="s">
        <v>1790</v>
      </c>
      <c r="G1930" s="301" t="s">
        <v>6877</v>
      </c>
    </row>
    <row r="1931" spans="1:7">
      <c r="A1931" t="s">
        <v>3498</v>
      </c>
      <c r="B1931" t="s">
        <v>3499</v>
      </c>
      <c r="G1931" s="301"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1"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2" t="s">
        <v>7164</v>
      </c>
      <c r="B1967" s="302"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1" t="s">
        <v>7288</v>
      </c>
      <c r="B1971" s="301"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2" t="s">
        <v>7166</v>
      </c>
      <c r="B1978" s="302" t="s">
        <v>7167</v>
      </c>
      <c r="G1978" t="s">
        <v>3562</v>
      </c>
    </row>
    <row r="1979" spans="1:7">
      <c r="A1979" s="277" t="s">
        <v>6523</v>
      </c>
      <c r="B1979" s="277"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2" t="s">
        <v>7154</v>
      </c>
    </row>
    <row r="1984" spans="1:7">
      <c r="A1984" s="191" t="s">
        <v>7519</v>
      </c>
      <c r="B1984" s="191" t="s">
        <v>7520</v>
      </c>
      <c r="G1984" s="191" t="s">
        <v>7356</v>
      </c>
    </row>
    <row r="1985" spans="1:7">
      <c r="A1985" s="301" t="s">
        <v>6887</v>
      </c>
      <c r="B1985" t="s">
        <v>6888</v>
      </c>
      <c r="G1985" t="s">
        <v>1490</v>
      </c>
    </row>
    <row r="1986" spans="1:7">
      <c r="A1986" t="s">
        <v>4488</v>
      </c>
      <c r="B1986" t="s">
        <v>4489</v>
      </c>
      <c r="G1986" t="s">
        <v>5769</v>
      </c>
    </row>
    <row r="1987" spans="1:7">
      <c r="A1987" t="s">
        <v>7222</v>
      </c>
      <c r="B1987" t="s">
        <v>7223</v>
      </c>
      <c r="G1987" t="s">
        <v>5771</v>
      </c>
    </row>
    <row r="1988" spans="1:7">
      <c r="A1988" s="301"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2"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2" t="s">
        <v>7170</v>
      </c>
      <c r="B2012" s="302"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1" t="s">
        <v>6910</v>
      </c>
      <c r="B2024" t="s">
        <v>6911</v>
      </c>
      <c r="G2024" t="s">
        <v>7774</v>
      </c>
    </row>
    <row r="2025" spans="1:7" ht="28.8">
      <c r="A2025" s="295"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2" t="s">
        <v>7162</v>
      </c>
      <c r="B2036" s="302" t="s">
        <v>7163</v>
      </c>
      <c r="G2036" t="s">
        <v>1222</v>
      </c>
    </row>
    <row r="2037" spans="1:7">
      <c r="A2037" t="s">
        <v>4070</v>
      </c>
      <c r="B2037" t="s">
        <v>4076</v>
      </c>
      <c r="G2037" t="s">
        <v>2375</v>
      </c>
    </row>
    <row r="2038" spans="1:7">
      <c r="A2038" s="301"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2" t="s">
        <v>7168</v>
      </c>
      <c r="B2044" s="302"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1" t="s">
        <v>7290</v>
      </c>
      <c r="B2048" s="301"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2" t="s">
        <v>7172</v>
      </c>
      <c r="B2060" s="302" t="s">
        <v>7173</v>
      </c>
      <c r="G2060" t="s">
        <v>1466</v>
      </c>
    </row>
    <row r="2061" spans="1:7">
      <c r="A2061" t="s">
        <v>3529</v>
      </c>
      <c r="B2061" t="s">
        <v>3530</v>
      </c>
      <c r="G2061" t="s">
        <v>1465</v>
      </c>
    </row>
    <row r="2062" spans="1:7">
      <c r="A2062" s="301" t="s">
        <v>7292</v>
      </c>
      <c r="B2062" s="301"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8"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1"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2" t="s">
        <v>7175</v>
      </c>
      <c r="B2090" s="302" t="s">
        <v>7174</v>
      </c>
    </row>
    <row r="2091" spans="1:2">
      <c r="A2091" s="302" t="s">
        <v>7176</v>
      </c>
      <c r="B2091" s="302"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1" t="s">
        <v>7294</v>
      </c>
      <c r="B2099" s="301" t="s">
        <v>7295</v>
      </c>
    </row>
    <row r="2100" spans="1:2">
      <c r="A2100" s="301" t="s">
        <v>7296</v>
      </c>
      <c r="B2100" s="301"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8" t="s">
        <v>6515</v>
      </c>
      <c r="B2106" s="268"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1"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1"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2" t="s">
        <v>7154</v>
      </c>
      <c r="B2198" s="302"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2" t="s">
        <v>7178</v>
      </c>
      <c r="B2216" s="302"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0" t="s">
        <v>6561</v>
      </c>
      <c r="AF4" s="289"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2"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6">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9"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3"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3"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3"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2026-09-24T11:02:53Z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2026-09-14T16:05:33Z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5de0b5cb-1b49-4c4e-8a3e-f7211dc31a52</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