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3" documentId="8_{C52F588F-5ED3-4B63-8053-5C727734BB6B}" xr6:coauthVersionLast="47" xr6:coauthVersionMax="47" xr10:uidLastSave="{C118D6B4-B6B6-4DAF-A1FB-46DAC4CF9560}"/>
  <bookViews>
    <workbookView xWindow="31065" yWindow="8145" windowWidth="22755" windowHeight="7365"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<sst xmlns="http://schemas.openxmlformats.org/spreadsheetml/2006/main" count="12742" uniqueCount="7770">
  <si>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</si>
  <si>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</si>
  <si>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</si>
  <si>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</si>
  <si>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</si>
  <si>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</si>
  <si>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</si>
  <si>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</si>
  <si>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</si>
  <si>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</si>
  <si>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</si>
  <si>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</si>
  <si>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</si>
  <si>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</si>
  <si>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</si>
  <si>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</si>
  <si>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</si>
  <si>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</si>
  <si>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</si>
  <si>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</si>
  <si>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</si>
  <si>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</si>
  <si>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</si>
  <si>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</si>
  <si>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</si>
  <si>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</si>
  <si>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</si>
  <si>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</si>
  <si>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</si>
  <si>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</si>
  <si>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</si>
  <si>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</si>
  <si>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</si>
  <si>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</si>
  <si>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</si>
  <si>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</si>
  <si>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</si>
  <si>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</si>
  <si>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</si>
  <si>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</si>
  <si>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</si>
  <si>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</si>
  <si>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</si>
  <si>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</si>
  <si>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</si>
  <si>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</si>
  <si>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</si>
  <si>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</si>
  <si>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</si>
  <si>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</si>
  <si>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</si>
  <si>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</si>
  <si>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</si>
  <si>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</si>
  <si>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</si>
  <si>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</si>
  <si>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</si>
  <si>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</si>
  <si>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</si>
  <si>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</si>
  <si>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</si>
  <si>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</si>
  <si>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</si>
  <si>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</si>
  <si>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</si>
  <si>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</si>
  <si>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</si>
  <si>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</si>
  <si>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</si>
  <si>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</si>
  <si>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</si>
  <si>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</si>
  <si>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</si>
  <si>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</si>
  <si>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</si>
  <si>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</si>
  <si>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</si>
  <si>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</si>
  <si>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</si>
  <si>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</si>
  <si>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</si>
  <si>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</si>
  <si>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</si>
  <si>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</si>
  <si>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</si>
  <si>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</si>
  <si>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</si>
  <si>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</si>
  <si>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</si>
  <si>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</si>
  <si>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</si>
  <si>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</si>
  <si>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</si>
  <si>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</si>
  <si>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</si>
  <si>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</si>
  <si>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</si>
  <si>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</si>
  <si>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</si>
  <si>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</si>
  <si>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</si>
  <si>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</si>
  <si>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</si>
  <si>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</si>
  <si>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</si>
  <si>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</si>
  <si>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</si>
  <si>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</si>
  <si>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</si>
  <si>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</si>
  <si>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</si>
  <si>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</si>
  <si>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</si>
  <si>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</si>
  <si>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</si>
  <si>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</si>
  <si>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</si>
  <si>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</si>
  <si>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</si>
  <si>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</si>
  <si>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</si>
  <si>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</si>
  <si>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</si>
  <si>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</si>
  <si>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</si>
  <si>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</si>
  <si>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</si>
  <si>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</si>
  <si>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</si>
  <si>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</si>
  <si>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</si>
  <si>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</si>
  <si>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</si>
  <si>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</si>
  <si>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</si>
  <si>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</si>
  <si>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</si>
  <si>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</si>
  <si>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</si>
  <si>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</si>
  <si>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</si>
  <si>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</si>
  <si>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</si>
  <si>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</si>
  <si>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</si>
  <si>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</si>
  <si>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</si>
  <si>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</si>
  <si>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</si>
  <si>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</si>
  <si>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</si>
  <si>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</si>
  <si>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</si>
  <si>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</si>
  <si>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</si>
  <si>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</si>
  <si>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</si>
  <si>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</si>
  <si>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</si>
  <si>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</si>
  <si>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</si>
  <si>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</si>
  <si>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</si>
  <si>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</si>
  <si>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</si>
  <si>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</si>
  <si>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</si>
  <si>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</si>
  <si>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</si>
  <si>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</si>
  <si>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</si>
  <si>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</si>
  <si>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</si>
  <si>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</si>
  <si>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</si>
  <si>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</si>
  <si>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</si>
  <si>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</si>
  <si>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</si>
  <si>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</si>
  <si>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</si>
  <si>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</si>
  <si>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</si>
  <si>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</si>
  <si>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</si>
  <si>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</si>
  <si>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</si>
  <si>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</si>
  <si>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</si>
  <si>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</si>
  <si>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</si>
  <si>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</si>
  <si>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</si>
  <si>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</si>
  <si>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</si>
  <si>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</si>
  <si>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</si>
  <si>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</si>
  <si>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</si>
  <si>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</si>
  <si>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</si>
  <si>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</si>
  <si>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</si>
  <si>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</si>
  <si>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</si>
  <si>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</si>
  <si>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</si>
  <si>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</si>
  <si>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</si>
  <si>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</si>
  <si>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</si>
  <si>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</si>
  <si>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</si>
  <si>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</si>
  <si>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</si>
  <si>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</si>
  <si>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</si>
  <si>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</si>
  <si>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</si>
  <si>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</si>
  <si>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</si>
  <si>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</si>
  <si>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</si>
  <si>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</si>
  <si>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</si>
  <si>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</si>
  <si>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</si>
  <si>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</si>
  <si>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</si>
  <si>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</si>
  <si>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</si>
  <si>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</si>
  <si>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</si>
  <si>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</si>
  <si>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</si>
  <si>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</si>
  <si>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</si>
  <si>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</si>
  <si>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</si>
  <si>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</si>
  <si>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</si>
  <si>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</si>
  <si>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</si>
  <si>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</si>
  <si>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</si>
  <si>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</si>
  <si>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</si>
  <si>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</si>
  <si>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</si>
  <si>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</si>
  <si>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</si>
  <si>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</si>
  <si>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</si>
  <si>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</si>
  <si>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</si>
  <si>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</si>
  <si>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</si>
  <si>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</si>
  <si>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</si>
  <si>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</si>
  <si>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</si>
  <si>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</si>
  <si>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</si>
  <si>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</si>
  <si>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</si>
  <si>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</si>
  <si>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</si>
  <si>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</si>
  <si>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</si>
  <si>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</si>
  <si>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</si>
  <si>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</si>
  <si>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</si>
  <si>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</si>
  <si>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</si>
  <si>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</si>
  <si>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</si>
  <si>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</si>
  <si>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</si>
  <si>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</si>
  <si>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</si>
  <si>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</si>
  <si>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</si>
  <si>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</si>
  <si>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</si>
  <si>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</si>
  <si>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</si>
  <si>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</si>
  <si>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</si>
  <si>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</si>
  <si>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</si>
  <si>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</si>
  <si>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</si>
  <si>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</si>
  <si>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</si>
  <si>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</si>
  <si>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</si>
  <si>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</si>
  <si>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</si>
  <si>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</si>
  <si>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</si>
  <si>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</si>
  <si>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</si>
  <si>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</si>
  <si>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</si>
  <si>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</si>
  <si>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</si>
  <si>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</si>
  <si>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</si>
  <si>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</si>
  <si>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</si>
  <si>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</si>
  <si>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</si>
  <si>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</si>
  <si>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</si>
  <si>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</si>
  <si>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</si>
  <si>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</si>
  <si>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</si>
  <si>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</si>
  <si>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</si>
  <si>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</si>
  <si>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</si>
  <si>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</si>
  <si>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</si>
  <si>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</si>
  <si>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</si>
  <si>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</si>
  <si>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</si>
  <si>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</si>
  <si>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</si>
  <si>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</si>
  <si>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</si>
  <si>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</si>
  <si>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</si>
  <si>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</si>
  <si>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</si>
  <si>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</si>
  <si>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</si>
  <si>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</si>
  <si>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</si>
  <si>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</si>
  <si>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</si>
  <si>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</si>
  <si>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</si>
  <si>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</si>
  <si>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</si>
  <si>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</si>
  <si>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</si>
  <si>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</si>
  <si>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</si>
  <si>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</si>
  <si>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</si>
  <si>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</si>
  <si>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</si>
  <si>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</si>
  <si>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</si>
  <si>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</si>
  <si>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</si>
  <si>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</si>
  <si>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</si>
  <si>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</si>
  <si>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</si>
  <si>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</si>
  <si>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</si>
  <si>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</si>
  <si>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</si>
  <si>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</si>
  <si>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</si>
  <si>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</si>
  <si>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</si>
  <si>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</si>
  <si>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</si>
  <si>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</si>
  <si>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</si>
  <si>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</si>
  <si>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</si>
  <si>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</si>
  <si>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</si>
  <si>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</si>
  <si>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</si>
  <si>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</si>
  <si>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</si>
  <si>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</si>
  <si>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</si>
  <si>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</si>
  <si>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</si>
  <si>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</si>
  <si>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</si>
  <si>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</si>
  <si>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</si>
  <si>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</si>
  <si>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</si>
  <si>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</si>
  <si>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</si>
  <si>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</si>
  <si>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</si>
  <si>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</si>
  <si>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</si>
  <si>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</si>
  <si>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</si>
  <si>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</si>
  <si>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</si>
  <si>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</si>
  <si>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</si>
  <si>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</si>
  <si>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</si>
  <si>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</si>
  <si>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</si>
  <si>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</si>
  <si>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</si>
  <si>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</si>
  <si>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</si>
  <si>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</si>
  <si>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</si>
  <si>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</si>
  <si>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</si>
  <si>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</si>
  <si>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</si>
  <si>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</si>
  <si>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</si>
  <si>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</si>
  <si>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</si>
  <si>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</si>
  <si>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</si>
  <si>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</si>
  <si>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</si>
  <si>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</si>
  <si>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</si>
  <si>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</si>
  <si>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</si>
  <si>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</si>
  <si>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</si>
  <si>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</si>
  <si>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</si>
  <si>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</si>
  <si>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</si>
  <si>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</si>
  <si>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</si>
  <si>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</si>
  <si>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</si>
  <si>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</si>
  <si>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</si>
  <si>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</si>
  <si>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</si>
  <si>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</si>
  <si>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</si>
  <si>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</si>
  <si>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</si>
  <si>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</si>
  <si>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</si>
  <si>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</si>
  <si>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</si>
  <si>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</si>
  <si>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</si>
  <si>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</si>
  <si>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</si>
  <si>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</si>
  <si>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</si>
  <si>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</si>
  <si>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</si>
  <si>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</si>
  <si>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</si>
  <si>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</si>
  <si>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</si>
  <si>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</si>
  <si>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</si>
  <si>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</si>
  <si>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</si>
  <si>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</si>
  <si>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</si>
  <si>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</si>
  <si>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</si>
  <si>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</si>
  <si>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</si>
  <si>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</si>
  <si>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</si>
  <si>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</si>
  <si>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</si>
  <si>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</si>
  <si>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</si>
  <si>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</si>
  <si>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</si>
  <si>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</si>
  <si>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</si>
  <si>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</si>
  <si>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</si>
  <si>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</si>
  <si>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</si>
  <si>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</si>
  <si>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</si>
  <si>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</si>
  <si>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</si>
  <si>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</si>
  <si>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</si>
  <si>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</si>
  <si>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</si>
  <si>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</si>
  <si>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</si>
  <si>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</si>
  <si>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</si>
  <si>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</si>
  <si>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</si>
  <si>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</si>
  <si>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</si>
  <si>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</si>
  <si>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</si>
  <si>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</si>
  <si>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</si>
  <si>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</si>
  <si>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</si>
  <si>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</si>
  <si>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</si>
  <si>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</si>
  <si>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</si>
  <si>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</si>
  <si>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</si>
  <si>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</si>
  <si>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</si>
  <si>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</si>
  <si>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</si>
  <si>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</si>
  <si>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</si>
  <si>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</si>
  <si>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</si>
  <si>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</si>
  <si>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</si>
  <si>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</si>
  <si>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</si>
  <si>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</si>
  <si>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</si>
  <si>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</si>
  <si>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</si>
  <si>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</si>
  <si>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</si>
  <si>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</si>
  <si>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</si>
  <si>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</si>
  <si>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</si>
  <si>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</si>
  <si>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</si>
  <si>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</si>
  <si>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</si>
  <si>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</si>
  <si>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</si>
  <si>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</si>
  <si>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</si>
  <si>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</si>
  <si>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</si>
  <si>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</si>
  <si>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</si>
  <si>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</si>
  <si>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</si>
  <si>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</si>
  <si>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</si>
  <si>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</si>
  <si>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</si>
  <si>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</si>
  <si>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</si>
  <si>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</si>
  <si>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</si>
  <si>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</si>
  <si>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</si>
  <si>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</si>
  <si>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</si>
  <si>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</si>
  <si>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</si>
  <si>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</si>
  <si>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</si>
  <si>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</si>
  <si>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</si>
  <si>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</si>
  <si>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</si>
  <si>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</si>
  <si>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</si>
  <si>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</si>
  <si>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</si>
  <si>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</si>
  <si>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</si>
  <si>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</si>
  <si>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</si>
  <si>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</si>
  <si>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</si>
  <si>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</si>
  <si>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</si>
  <si>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</si>
  <si>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</si>
  <si>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</si>
  <si>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</si>
  <si>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</si>
  <si>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</si>
  <si>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</si>
  <si>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</si>
  <si>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</si>
  <si>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</si>
  <si>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</si>
  <si>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</si>
  <si>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</si>
  <si>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</si>
  <si>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</si>
  <si>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</si>
  <si>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</si>
  <si>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</si>
  <si>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</si>
  <si>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</si>
  <si>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</si>
  <si>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</si>
  <si>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</si>
  <si>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</si>
  <si>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</si>
  <si>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</si>
  <si>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</si>
  <si>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</si>
  <si>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</si>
  <si>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</si>
  <si>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</si>
  <si>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</si>
  <si>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</si>
  <si>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</si>
  <si>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</si>
  <si>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</si>
  <si>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</si>
  <si>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</si>
  <si>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</si>
  <si>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</si>
  <si>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</si>
  <si>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</si>
  <si>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</si>
  <si>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</si>
  <si>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</si>
  <si>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</si>
  <si>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</si>
  <si>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</si>
  <si>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</si>
  <si>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</si>
  <si>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</si>
  <si>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</si>
  <si>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</si>
  <si>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</si>
  <si>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</si>
  <si>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</si>
  <si>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</si>
  <si>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</si>
  <si>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</si>
  <si>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</si>
  <si>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</si>
  <si>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</si>
  <si>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</si>
  <si>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</si>
  <si>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</si>
  <si>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</si>
  <si>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</si>
  <si>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</si>
  <si>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</si>
  <si>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</si>
  <si>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</si>
  <si>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</si>
  <si>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</si>
  <si>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</si>
  <si>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</si>
  <si>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</si>
  <si>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</si>
  <si>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</si>
  <si>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</si>
  <si>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</si>
  <si>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</si>
  <si>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</si>
  <si>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</si>
  <si>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</si>
  <si>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</si>
  <si>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</si>
  <si>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</si>
  <si>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</si>
  <si>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</si>
  <si>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</si>
  <si>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</si>
  <si>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</si>
  <si>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</si>
  <si>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</si>
  <si>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</si>
  <si>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</si>
  <si>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</si>
  <si>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</si>
  <si>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</si>
  <si>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</si>
  <si>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</si>
  <si>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</si>
  <si>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</si>
  <si>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</si>
  <si>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</si>
  <si>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</si>
  <si>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</si>
  <si>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</si>
  <si>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</si>
  <si>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</si>
  <si>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</si>
  <si>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</si>
  <si>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</si>
  <si>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</si>
  <si>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</si>
  <si>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</si>
  <si>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</si>
  <si>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</si>
  <si>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</si>
  <si>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</si>
  <si>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</si>
  <si>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</si>
  <si>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</si>
  <si>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</si>
  <si>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</si>
  <si>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</si>
  <si>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</si>
  <si>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</si>
  <si>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</si>
  <si>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</si>
  <si>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</si>
  <si>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</si>
  <si>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</si>
  <si>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</si>
  <si>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</si>
  <si>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</si>
  <si>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</si>
  <si>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</si>
  <si>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</si>
  <si>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</si>
  <si>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</si>
  <si>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</si>
  <si>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</si>
  <si>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</si>
  <si>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</si>
  <si>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</si>
  <si>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</si>
  <si>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</si>
  <si>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</si>
  <si>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</si>
  <si>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</si>
  <si>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</si>
  <si>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</si>
  <si>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</si>
  <si>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</si>
  <si>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</si>
  <si>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</si>
  <si>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</si>
  <si>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</si>
  <si>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</si>
  <si>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</si>
  <si>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</si>
  <si>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</si>
  <si>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</si>
  <si>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</si>
  <si>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</si>
  <si>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</si>
  <si>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</si>
  <si>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</si>
  <si>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</si>
  <si>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</si>
  <si>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</si>
  <si>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</si>
  <si>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</si>
  <si>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</si>
  <si>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</si>
  <si>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</si>
  <si>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</si>
  <si>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</si>
  <si>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</si>
  <si>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</si>
  <si>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</si>
  <si>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</si>
  <si>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</si>
  <si>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</si>
  <si>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</si>
  <si>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</si>
  <si>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</si>
  <si>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</si>
  <si>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</si>
  <si>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</si>
  <si>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</si>
  <si>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</si>
  <si>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</si>
  <si>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</si>
  <si>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</si>
  <si>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</si>
  <si>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</si>
  <si>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</si>
  <si>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</si>
  <si>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</si>
  <si>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</si>
  <si>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</si>
  <si>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</si>
  <si>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</si>
  <si>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</si>
  <si>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</si>
  <si>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</si>
  <si>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</si>
  <si>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</si>
  <si>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</si>
  <si>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</si>
  <si>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</si>
  <si>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</si>
  <si>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</si>
  <si>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</si>
  <si>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</si>
  <si>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</si>
  <si>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</si>
  <si>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</si>
  <si>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</si>
  <si>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</si>
  <si>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</si>
  <si>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</si>
  <si>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</si>
  <si>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</si>
  <si>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</si>
  <si>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</si>
  <si>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</si>
  <si>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</si>
  <si>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</si>
  <si>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</si>
  <si>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</si>
  <si>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</si>
  <si>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</si>
  <si>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</si>
  <si>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</si>
  <si>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</si>
  <si>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</si>
  <si>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</si>
  <si>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</si>
  <si>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</si>
  <si>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</si>
  <si>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</si>
  <si>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</si>
  <si>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</si>
  <si>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</si>
  <si>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</si>
  <si>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</si>
  <si>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</si>
  <si>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</si>
  <si>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</si>
  <si>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</si>
  <si>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</si>
  <si>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</si>
  <si>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</si>
  <si>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</si>
  <si>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</si>
  <si>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</si>
  <si>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</si>
  <si>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</si>
  <si>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</si>
  <si>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</si>
  <si>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</si>
  <si>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</si>
  <si>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</si>
  <si>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</si>
  <si>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</si>
  <si>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</si>
  <si>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</si>
  <si>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</si>
  <si>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</si>
  <si>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</si>
  <si>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</si>
  <si>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</si>
  <si>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</si>
  <si>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</si>
  <si>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</si>
  <si>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</si>
  <si>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</si>
  <si>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</si>
  <si>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</si>
  <si>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</si>
  <si>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</si>
  <si>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</si>
  <si>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</si>
  <si>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</si>
  <si>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</si>
  <si>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</si>
  <si>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</si>
  <si>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</si>
  <si>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</si>
  <si>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</si>
  <si>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</si>
  <si>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</si>
  <si>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</si>
  <si>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</si>
  <si>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</si>
  <si>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</si>
  <si>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</si>
  <si>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</si>
  <si>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</si>
  <si>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</si>
  <si>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</si>
  <si>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</si>
  <si>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</si>
  <si>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</si>
  <si>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</si>
  <si>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</si>
  <si>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</si>
  <si>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</si>
  <si>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</si>
  <si>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</si>
  <si>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</si>
  <si>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</si>
  <si>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</si>
  <si>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</si>
  <si>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</si>
  <si>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</si>
  <si>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</si>
  <si>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</si>
  <si>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</si>
  <si>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</si>
  <si>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</si>
  <si>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</si>
  <si>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</si>
  <si>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</si>
  <si>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</si>
  <si>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</si>
  <si>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</si>
  <si>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</si>
  <si>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</si>
  <si>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</si>
  <si>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</si>
  <si>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</si>
  <si>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</si>
  <si>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</si>
  <si>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</si>
  <si>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</si>
  <si>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</si>
  <si>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</si>
  <si>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</si>
  <si>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</si>
  <si>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</si>
  <si>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</si>
  <si>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</si>
  <si>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</si>
  <si>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</si>
  <si>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</si>
  <si>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</si>
  <si>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</si>
  <si>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</si>
  <si>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</si>
  <si>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</si>
  <si>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</si>
  <si>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</si>
  <si>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</si>
  <si>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</si>
  <si>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</si>
  <si>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</si>
  <si>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</si>
  <si>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</si>
  <si>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</si>
  <si>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</si>
  <si>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</si>
  <si>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</si>
  <si>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</si>
  <si>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</si>
  <si>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</si>
  <si>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</si>
  <si>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</si>
  <si>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</si>
  <si>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</si>
  <si>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</si>
  <si>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</si>
  <si>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</si>
  <si>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</si>
  <si>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</si>
  <si>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</si>
  <si>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</si>
  <si>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</si>
  <si>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</si>
  <si>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</si>
  <si>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</si>
  <si>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</si>
  <si>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</si>
  <si>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</si>
  <si>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</si>
  <si>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</si>
  <si>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</si>
  <si>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</si>
  <si>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</si>
  <si>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</si>
  <si>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</si>
  <si>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</si>
  <si>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</si>
  <si>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</si>
  <si>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</si>
  <si>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</si>
  <si>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</si>
  <si>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</si>
  <si>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</si>
  <si>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</si>
  <si>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</si>
  <si>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</si>
  <si>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</si>
  <si>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</si>
  <si>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</si>
  <si>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</si>
  <si>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</si>
  <si>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</si>
  <si>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</si>
  <si>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</si>
  <si>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</si>
  <si>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</si>
  <si>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</si>
  <si>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</si>
  <si>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</si>
  <si>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</si>
  <si>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</si>
  <si>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</si>
  <si>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</si>
  <si>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</si>
  <si>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</si>
  <si>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</si>
  <si>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</si>
  <si>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</si>
  <si>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</si>
  <si>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</si>
  <si>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</si>
  <si>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</si>
  <si>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</si>
  <si>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</si>
  <si>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</si>
  <si>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</si>
  <si>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</si>
  <si>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</si>
  <si>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</si>
  <si>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</si>
  <si>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</si>
  <si>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</si>
  <si>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</si>
  <si>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</si>
  <si>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</si>
  <si>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</si>
  <si>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</si>
  <si>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</si>
  <si>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</si>
  <si>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</si>
  <si>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</si>
  <si>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</si>
  <si>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</si>
  <si>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</si>
  <si>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</si>
  <si>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</si>
  <si>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</si>
  <si>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</si>
  <si>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</si>
  <si>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</si>
  <si>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</si>
  <si>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</si>
  <si>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</si>
  <si>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</si>
  <si>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</si>
  <si>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</si>
  <si>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</si>
  <si>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</si>
  <si>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</si>
  <si>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</si>
  <si>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</si>
  <si>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</si>
  <si>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</si>
  <si>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</si>
  <si>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</si>
  <si>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</si>
  <si>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</si>
  <si>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</si>
  <si>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</si>
  <si>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</si>
  <si>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</si>
  <si>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</si>
  <si>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</si>
  <si>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</si>
  <si>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</si>
  <si>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</si>
  <si>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</si>
  <si>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</si>
  <si>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</si>
  <si>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</si>
  <si>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</si>
  <si>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</si>
  <si>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</si>
  <si>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</si>
  <si>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</si>
  <si>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</si>
  <si>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</si>
  <si>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</si>
  <si>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</si>
  <si>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</si>
  <si>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</si>
  <si>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</si>
  <si>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</si>
  <si>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</si>
  <si>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</si>
  <si>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</si>
  <si>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</si>
  <si>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</si>
  <si>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</si>
  <si>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</si>
  <si>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</si>
  <si>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</si>
  <si>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</si>
  <si>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</si>
  <si>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</si>
  <si>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</si>
  <si>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</si>
  <si>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</si>
  <si>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</si>
  <si>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</si>
  <si>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</si>
  <si>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</si>
  <si>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</si>
  <si>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</si>
  <si>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</si>
  <si>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</si>
  <si>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</si>
  <si>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</si>
  <si>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</si>
  <si>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</si>
  <si>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</si>
  <si>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</si>
  <si>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</si>
  <si>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</si>
  <si>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</si>
  <si>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</si>
  <si>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</si>
  <si>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</si>
  <si>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</si>
  <si>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</si>
  <si>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</si>
  <si>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</si>
  <si>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</si>
  <si>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</si>
  <si>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</si>
  <si>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</si>
  <si>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</si>
  <si>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</si>
  <si>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</si>
  <si>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</si>
  <si>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</si>
  <si>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</si>
  <si>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</si>
  <si>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</si>
  <si>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</si>
  <si>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</si>
  <si>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</si>
  <si>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</si>
  <si>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</si>
  <si>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</si>
  <si>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</si>
  <si>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</si>
  <si>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</si>
  <si>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</si>
  <si>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</si>
  <si>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</si>
  <si>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</si>
  <si>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</si>
  <si>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</si>
  <si>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</si>
  <si>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</si>
  <si>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</si>
  <si>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</si>
  <si>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</si>
  <si>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</si>
  <si>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</si>
  <si>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</si>
  <si>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</si>
  <si>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</si>
  <si>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</si>
  <si>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</si>
  <si>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</si>
  <si>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</si>
  <si>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</si>
  <si>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</si>
  <si>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</si>
  <si>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</si>
  <si>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</si>
  <si>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</si>
  <si>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</si>
  <si>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</si>
  <si>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</si>
  <si>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</si>
  <si>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</si>
  <si>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</si>
  <si>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</si>
  <si>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</si>
  <si>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</si>
  <si>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</si>
  <si>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</si>
  <si>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</si>
  <si>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</si>
  <si>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</si>
  <si>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</si>
  <si>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</si>
  <si>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</si>
  <si>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</si>
  <si>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</si>
  <si>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</si>
  <si>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</si>
  <si>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</si>
  <si>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</si>
  <si>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</si>
  <si>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</si>
  <si>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</si>
  <si>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</si>
  <si>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</si>
  <si>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</si>
  <si>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</si>
  <si>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</si>
  <si>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</si>
  <si>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</si>
  <si>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</si>
  <si>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</si>
  <si>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</si>
  <si>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</si>
  <si>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</si>
  <si>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</si>
  <si>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</si>
  <si>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</si>
  <si>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</si>
  <si>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</si>
  <si>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</si>
  <si>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</si>
  <si>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</si>
  <si>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</si>
  <si>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</si>
  <si>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</si>
  <si>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</si>
  <si>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</si>
  <si>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</si>
  <si>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</si>
  <si>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</si>
  <si>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</si>
  <si>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</si>
  <si>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</si>
  <si>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</si>
  <si>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</si>
  <si>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</si>
  <si>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</si>
  <si>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</si>
  <si>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</si>
  <si>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</si>
  <si>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</si>
  <si>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</si>
  <si>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</si>
  <si>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</si>
  <si>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</si>
  <si>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</si>
  <si>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</si>
  <si>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</si>
  <si>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</si>
  <si>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</si>
  <si>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</si>
  <si>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</si>
  <si>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</si>
  <si>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</si>
  <si>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</si>
  <si>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</si>
  <si>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</si>
  <si>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</si>
  <si>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</si>
  <si>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</si>
  <si>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</si>
  <si>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</si>
  <si>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</si>
  <si>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</si>
  <si>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</si>
  <si>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</si>
  <si>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</si>
  <si>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</si>
  <si>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</si>
  <si>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</si>
  <si>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</si>
  <si>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</si>
  <si>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</si>
  <si>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</si>
  <si>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</si>
  <si>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</si>
  <si>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</si>
  <si>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</si>
  <si>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</si>
  <si>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</si>
  <si>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</si>
  <si>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</si>
  <si>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</si>
  <si>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</si>
  <si>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</si>
  <si>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</si>
  <si>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</si>
  <si>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</si>
  <si>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</si>
  <si>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</si>
  <si>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</si>
  <si>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</si>
  <si>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</si>
  <si>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</si>
  <si>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</si>
  <si>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</si>
  <si>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</si>
  <si>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</si>
  <si>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</si>
  <si>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</si>
  <si>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</si>
  <si>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</si>
  <si>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</si>
  <si>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</si>
  <si>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</si>
  <si>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</si>
  <si>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</si>
  <si>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</si>
  <si>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</si>
  <si>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</si>
  <si>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</si>
  <si>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</si>
  <si>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</si>
  <si>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</si>
  <si>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</si>
  <si>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</si>
  <si>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</si>
  <si>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</si>
  <si>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</si>
  <si>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</si>
  <si>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</si>
  <si>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</si>
  <si>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</si>
  <si>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</si>
  <si>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</si>
  <si>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</si>
  <si>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</si>
  <si>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</si>
  <si>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</si>
  <si>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</si>
  <si>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</si>
  <si>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</si>
  <si>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</si>
  <si>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</si>
  <si>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</si>
  <si>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</si>
  <si>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</si>
  <si>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</si>
  <si>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</si>
  <si>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</si>
  <si>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</si>
  <si>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</si>
  <si>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</si>
  <si>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</si>
  <si>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</si>
  <si>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</si>
  <si>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</si>
  <si>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</si>
  <si>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</si>
  <si>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</si>
  <si>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</si>
  <si>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</si>
  <si>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</si>
  <si>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</si>
  <si>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</si>
  <si>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</si>
  <si>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</si>
  <si>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</si>
  <si>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</si>
  <si>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</si>
  <si>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</si>
  <si>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</si>
  <si>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</si>
  <si>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</si>
  <si>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</si>
  <si>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</si>
  <si>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</si>
  <si>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</si>
  <si>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</si>
  <si>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</si>
  <si>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</si>
  <si>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</si>
  <si>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</si>
  <si>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</si>
  <si>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</si>
  <si>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</si>
  <si>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</si>
  <si>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</si>
  <si>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</si>
  <si>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</si>
  <si>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</si>
  <si>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</si>
  <si>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</si>
  <si>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</si>
  <si>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</si>
  <si>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</si>
  <si>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</si>
  <si>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</si>
  <si>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</si>
  <si>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</si>
  <si>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</si>
  <si>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</si>
  <si>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</si>
  <si>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</si>
  <si>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</si>
  <si>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</si>
  <si>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</si>
  <si>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</si>
  <si>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</si>
  <si>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</si>
  <si>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</si>
  <si>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</si>
  <si>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</si>
  <si>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</si>
  <si>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</si>
  <si>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</si>
  <si>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</si>
  <si>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</si>
  <si>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</si>
  <si>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</si>
  <si>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</si>
  <si>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</si>
  <si>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</si>
  <si>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</si>
  <si>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</si>
  <si>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</si>
  <si>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</si>
  <si>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</si>
  <si>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</si>
  <si>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</si>
  <si>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</si>
  <si>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</si>
  <si>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</si>
  <si>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</si>
  <si>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</si>
  <si>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</si>
  <si>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</si>
  <si>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</si>
  <si>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</si>
  <si>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</si>
  <si>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</si>
  <si>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</si>
  <si>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</si>
  <si>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</si>
  <si>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</si>
  <si>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</si>
  <si>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</si>
  <si>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</si>
  <si>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</si>
  <si>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</si>
  <si>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</si>
  <si>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</si>
  <si>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</si>
  <si>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</si>
  <si>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</si>
  <si>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</si>
  <si>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</si>
  <si>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</si>
  <si>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</si>
  <si>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</si>
  <si>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</si>
  <si>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</si>
  <si>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</si>
  <si>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</si>
  <si>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</si>
  <si>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</si>
  <si>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</si>
  <si>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</si>
  <si>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</si>
  <si>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</si>
  <si>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</si>
  <si>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</si>
  <si>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</si>
  <si>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</si>
  <si>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</si>
  <si>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</si>
  <si>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</si>
  <si>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</si>
  <si>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</si>
  <si>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</si>
  <si>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</si>
  <si>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</si>
  <si>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</si>
  <si>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</si>
  <si>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</si>
  <si>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</si>
  <si>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</si>
  <si>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</si>
  <si>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</si>
  <si>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</si>
  <si>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</si>
  <si>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</si>
  <si>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</si>
  <si>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</si>
  <si>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</si>
  <si>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</si>
  <si>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</si>
  <si>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</si>
  <si>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</si>
  <si>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</si>
  <si>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</si>
  <si>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</si>
  <si>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</si>
  <si>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</si>
  <si>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</si>
  <si>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</si>
  <si>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</si>
  <si>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</si>
  <si>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</si>
  <si>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</si>
  <si>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</si>
  <si>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</si>
  <si>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</si>
  <si>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</si>
  <si>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</si>
  <si>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</si>
  <si>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</si>
  <si>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</si>
  <si>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</si>
  <si>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</si>
  <si>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</si>
  <si>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</si>
  <si>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</si>
  <si>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</si>
  <si>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</si>
  <si>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</si>
  <si>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</si>
  <si>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</si>
  <si>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</si>
  <si>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</si>
  <si>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</si>
  <si>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</si>
  <si>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</si>
  <si>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</si>
  <si>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</si>
  <si>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</si>
  <si>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</si>
  <si>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</si>
  <si>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</si>
  <si>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</si>
  <si>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</si>
  <si>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</si>
  <si>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</si>
  <si>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</si>
  <si>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</si>
  <si>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</si>
  <si>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</si>
  <si>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</si>
  <si>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</si>
  <si>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</si>
  <si>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</si>
  <si>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</si>
  <si>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</si>
  <si>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</si>
  <si>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</si>
  <si>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</si>
  <si>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</si>
  <si>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</si>
  <si>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</si>
  <si>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</si>
  <si>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</si>
  <si>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</si>
  <si>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</si>
  <si>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</si>
  <si>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</si>
  <si>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</si>
  <si>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</si>
  <si>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</si>
  <si>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</si>
  <si>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</si>
  <si>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</si>
  <si>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</si>
  <si>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</si>
  <si>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</si>
  <si>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</si>
  <si>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</si>
  <si>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</si>
  <si>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</si>
  <si>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</si>
  <si>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</si>
  <si>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</si>
  <si>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</si>
  <si>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</si>
  <si>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</si>
  <si>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</si>
  <si>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</si>
  <si>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</si>
  <si>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</si>
  <si>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</si>
  <si>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</si>
  <si>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</si>
  <si>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</si>
  <si>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</si>
  <si>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</si>
  <si>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</si>
  <si>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</si>
  <si>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</si>
  <si>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</si>
  <si>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</si>
  <si>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</si>
  <si>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</si>
  <si>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</si>
  <si>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</si>
  <si>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</si>
  <si>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</si>
  <si>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</si>
  <si>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</si>
  <si>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</si>
  <si>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</si>
  <si>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</si>
  <si>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</si>
  <si>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</si>
  <si>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</si>
  <si>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</si>
  <si>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</si>
  <si>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</si>
  <si>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</si>
  <si>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</si>
  <si>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</si>
  <si>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</si>
  <si>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</si>
  <si>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</si>
  <si>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</si>
  <si>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</si>
  <si>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</si>
  <si>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</si>
  <si>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</si>
  <si>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</si>
  <si>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</si>
  <si>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</si>
  <si>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</si>
  <si>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</si>
  <si>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</si>
  <si>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</si>
  <si>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</si>
  <si>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</si>
  <si>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</si>
  <si>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</si>
  <si>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</si>
  <si>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</si>
  <si>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</si>
  <si>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</si>
  <si>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</si>
  <si>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</si>
  <si>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</si>
  <si>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</si>
  <si>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</si>
  <si>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</si>
  <si>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</si>
  <si>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</si>
  <si>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</si>
  <si>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</si>
  <si>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</si>
  <si>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</si>
  <si>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</si>
  <si>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</si>
  <si>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</si>
  <si>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</si>
  <si>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</si>
  <si>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</si>
  <si>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</si>
  <si>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</si>
  <si>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</si>
  <si>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</si>
  <si>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</si>
  <si>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</si>
  <si>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</si>
  <si>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</si>
  <si>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</si>
  <si>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</si>
  <si>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</si>
  <si>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</si>
  <si>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</si>
  <si>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</si>
  <si>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</si>
  <si>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</si>
  <si>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</si>
  <si>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</si>
  <si>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</si>
  <si>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</si>
  <si>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</si>
  <si>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</si>
  <si>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</si>
  <si>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</si>
  <si>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</si>
  <si>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</si>
  <si>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</si>
  <si>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</si>
  <si>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</si>
  <si>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</si>
  <si>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</si>
  <si>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</si>
  <si>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</si>
  <si>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</si>
  <si>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</si>
  <si>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</si>
  <si>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</si>
  <si>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</si>
  <si>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</si>
  <si>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</si>
  <si>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</si>
  <si>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</si>
  <si>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</si>
  <si>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</si>
  <si>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</si>
  <si>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</si>
  <si>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</si>
  <si>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</si>
  <si>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</si>
  <si>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</si>
  <si>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</si>
  <si>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</si>
  <si>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</si>
  <si>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</si>
  <si>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</si>
  <si>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</si>
  <si>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</si>
  <si>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</si>
  <si>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</si>
  <si>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</si>
  <si>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</si>
  <si>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</si>
  <si>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</si>
  <si>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</si>
  <si>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</si>
  <si>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</si>
  <si>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</si>
  <si>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</si>
  <si>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</si>
  <si>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</si>
  <si>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</si>
  <si>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</si>
  <si>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</si>
  <si>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</si>
  <si>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</si>
  <si>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</si>
  <si>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</si>
  <si>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</si>
  <si>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</si>
  <si>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</si>
  <si>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</si>
  <si>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</si>
  <si>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</si>
  <si>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</si>
  <si>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</si>
  <si>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</si>
  <si>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</si>
  <si>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</si>
  <si>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</si>
  <si>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</si>
  <si>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</si>
  <si>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</si>
  <si>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</si>
  <si>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</si>
  <si>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</si>
  <si>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</si>
  <si>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</si>
  <si>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</si>
  <si>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</si>
  <si>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</si>
  <si>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</si>
  <si>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</si>
  <si>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</si>
  <si>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</si>
  <si>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</si>
  <si>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</si>
  <si>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</si>
  <si>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</si>
  <si>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</si>
  <si>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</si>
  <si>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</si>
  <si>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</si>
  <si>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</si>
  <si>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</si>
  <si>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</si>
  <si>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</si>
  <si>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</si>
  <si>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</si>
  <si>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</si>
  <si>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</si>
  <si>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</si>
  <si>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</si>
  <si>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</si>
  <si>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</si>
  <si>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</si>
  <si>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</si>
  <si>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</si>
  <si>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</si>
  <si>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</si>
  <si>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</si>
  <si>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</si>
  <si>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</si>
  <si>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</si>
  <si>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</si>
  <si>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</si>
  <si>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</si>
  <si>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</si>
  <si>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</si>
  <si>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</si>
  <si>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</si>
  <si>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</si>
  <si>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</si>
  <si>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</si>
  <si>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</si>
  <si>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</si>
  <si>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</si>
  <si>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</si>
  <si>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</si>
  <si>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</si>
  <si>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</si>
  <si>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</si>
  <si>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</si>
  <si>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</si>
  <si>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</si>
  <si>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</si>
  <si>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</si>
  <si>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</si>
  <si>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</si>
  <si>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</si>
  <si>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</si>
  <si>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</si>
  <si>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</si>
  <si>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</si>
  <si>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</si>
  <si>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</si>
  <si>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</si>
  <si>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</si>
  <si>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</si>
  <si>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</si>
  <si>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</si>
  <si>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</si>
  <si>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</si>
  <si>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</si>
  <si>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</si>
  <si>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</si>
  <si>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</si>
  <si>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</si>
  <si>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</si>
  <si>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</si>
  <si>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</si>
  <si>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</si>
  <si>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</si>
  <si>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</si>
  <si>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</si>
  <si>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</si>
  <si>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</si>
  <si>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</si>
  <si>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</si>
  <si>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</si>
  <si>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</si>
  <si>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</si>
  <si>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</si>
  <si>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</si>
  <si>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</si>
  <si>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</si>
  <si>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</si>
  <si>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</si>
  <si>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</si>
  <si>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</si>
  <si>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</si>
  <si>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</si>
  <si>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</si>
  <si>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</si>
  <si>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</si>
  <si>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</si>
  <si>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</si>
  <si>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</si>
  <si>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</si>
  <si>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</si>
  <si>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</si>
  <si>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</si>
  <si>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</si>
  <si>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</si>
  <si>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</si>
  <si>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</si>
  <si>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</si>
  <si>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</si>
  <si>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</si>
  <si>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</si>
  <si>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</si>
  <si>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</si>
  <si>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</si>
  <si>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</si>
  <si>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</si>
  <si>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</si>
  <si>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</si>
  <si>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</si>
  <si>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</si>
  <si>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</si>
  <si>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</si>
  <si>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</si>
  <si>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</si>
  <si>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</si>
  <si>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</si>
  <si>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</si>
  <si>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</si>
  <si>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</si>
  <si>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</si>
  <si>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</si>
  <si>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</si>
  <si>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</si>
  <si>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</si>
  <si>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</si>
  <si>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</si>
  <si>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</si>
  <si>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</si>
  <si>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</si>
  <si>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</si>
  <si>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</si>
  <si>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</si>
  <si>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</si>
  <si>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</si>
  <si>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</si>
  <si>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</si>
  <si>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</si>
  <si>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</si>
  <si>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</si>
  <si>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</si>
  <si>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</si>
  <si>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</si>
  <si>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</si>
  <si>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</si>
  <si>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</si>
  <si>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</si>
  <si>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</si>
  <si>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</si>
  <si>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</si>
  <si>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</si>
  <si>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</si>
  <si>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</si>
  <si>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</si>
  <si>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</si>
  <si>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</si>
  <si>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</si>
  <si>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</si>
  <si>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</si>
  <si>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</si>
  <si>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</si>
  <si>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</si>
  <si>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</si>
  <si>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</si>
  <si>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</si>
  <si>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</si>
  <si>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</si>
  <si>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</si>
  <si>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</si>
  <si>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</si>
  <si>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</si>
  <si>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</si>
  <si>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</si>
  <si>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</si>
  <si>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</si>
  <si>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</si>
  <si>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</si>
  <si>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</si>
  <si>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</si>
  <si>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</si>
  <si>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</si>
  <si>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</si>
  <si>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</si>
  <si>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</si>
  <si>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</si>
  <si>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</si>
  <si>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</si>
  <si>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</si>
  <si>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</si>
  <si>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</si>
  <si>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</si>
  <si>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</si>
  <si>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</si>
  <si>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</si>
  <si>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</si>
  <si>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</si>
  <si>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</si>
  <si>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</si>
  <si>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</si>
  <si>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</si>
  <si>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</si>
  <si>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</si>
  <si>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</si>
  <si>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</si>
  <si>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</si>
  <si>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</si>
  <si>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</si>
  <si>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</si>
  <si>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</si>
  <si>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</si>
  <si>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</si>
  <si>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</si>
  <si>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</si>
  <si>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</si>
  <si>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</si>
  <si>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</si>
  <si>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</si>
  <si>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</si>
  <si>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</si>
  <si>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</si>
  <si>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</si>
  <si>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</si>
  <si>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</si>
  <si>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</si>
  <si>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</si>
  <si>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</si>
  <si>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</si>
  <si>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</si>
  <si>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</si>
  <si>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</si>
  <si>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</si>
  <si>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</si>
  <si>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</si>
  <si>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</si>
  <si>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</si>
  <si>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</si>
  <si>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</si>
  <si>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</si>
  <si>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</si>
  <si>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</si>
  <si>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</si>
  <si>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</si>
  <si>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</si>
  <si>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</si>
  <si>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</si>
  <si>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</si>
  <si>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</si>
  <si>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</si>
  <si>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</si>
  <si>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</si>
  <si>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</si>
  <si>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</si>
  <si>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</si>
  <si>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</si>
  <si>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</si>
  <si>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</si>
  <si>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</si>
  <si>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</si>
  <si>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</si>
  <si>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</si>
  <si>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</si>
  <si>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</si>
  <si>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</si>
  <si>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</si>
  <si>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</si>
  <si>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</si>
  <si>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</si>
  <si>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</si>
  <si>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</si>
  <si>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</si>
  <si>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</si>
  <si>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</si>
  <si>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</si>
  <si>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</si>
  <si>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</si>
  <si>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</si>
  <si>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</si>
  <si>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</si>
  <si>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</si>
  <si>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</si>
  <si>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</si>
  <si>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</si>
  <si>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</si>
  <si>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</si>
  <si>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</si>
  <si>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</si>
  <si>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</si>
  <si>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</si>
  <si>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</si>
  <si>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</si>
  <si>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</si>
  <si>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</si>
  <si>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</si>
  <si>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</si>
  <si>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</si>
  <si>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</si>
  <si>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</si>
  <si>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</si>
  <si>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</si>
  <si>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</si>
  <si>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</si>
  <si>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</si>
  <si>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</si>
  <si>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</si>
  <si>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</si>
  <si>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</si>
  <si>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</si>
  <si>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</si>
  <si>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</si>
  <si>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</si>
  <si>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</si>
  <si>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</si>
  <si>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</si>
  <si>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</si>
  <si>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</si>
  <si>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</si>
  <si>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</si>
  <si>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</si>
  <si>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</si>
  <si>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</si>
  <si>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</si>
  <si>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</si>
  <si>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</si>
  <si>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</si>
  <si>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</si>
  <si>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</si>
  <si>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</si>
  <si>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</si>
  <si>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</si>
  <si>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</si>
  <si>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</si>
  <si>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</si>
  <si>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</si>
  <si>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</si>
  <si>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</si>
  <si>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</si>
  <si>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</si>
  <si>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</si>
  <si>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</si>
  <si>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</si>
  <si>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</si>
  <si>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</si>
  <si>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</si>
  <si>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</si>
  <si>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</si>
  <si>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</si>
  <si>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</si>
  <si>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</si>
  <si>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</si>
  <si>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</si>
  <si>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</si>
  <si>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</si>
  <si>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</si>
  <si>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</si>
  <si>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</si>
  <si>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</si>
  <si>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</si>
  <si>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</si>
  <si>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</si>
  <si>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</si>
  <si>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</si>
  <si>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</si>
  <si>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</si>
  <si>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</si>
  <si>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</si>
  <si>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</si>
  <si>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</si>
  <si>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</si>
  <si>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</si>
  <si>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</si>
  <si>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</si>
  <si>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</si>
  <si>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</si>
  <si>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</si>
  <si>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</si>
  <si>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</si>
  <si>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</si>
  <si>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</si>
  <si>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</si>
  <si>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</si>
  <si>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</si>
  <si>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</si>
  <si>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</si>
  <si>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</si>
  <si>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</si>
  <si>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</si>
  <si>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</si>
  <si>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</si>
  <si>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</si>
  <si>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</si>
  <si>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</si>
  <si>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</si>
  <si>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</si>
  <si>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</si>
  <si>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</si>
  <si>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</si>
  <si>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</si>
  <si>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</si>
  <si>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</si>
  <si>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</si>
  <si>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</si>
  <si>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</si>
  <si>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</si>
  <si>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</si>
  <si>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</si>
  <si>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</si>
  <si>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</si>
  <si>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</si>
  <si>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</si>
  <si>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</si>
  <si>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</si>
  <si>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</si>
  <si>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</si>
  <si>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</si>
  <si>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</si>
  <si>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</si>
  <si>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</si>
  <si>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</si>
  <si>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</si>
  <si>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</si>
  <si>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</si>
  <si>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</si>
  <si>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</si>
  <si>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</si>
  <si>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</si>
  <si>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</si>
  <si>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</si>
  <si>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</si>
  <si>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</si>
  <si>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</si>
  <si>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</si>
  <si>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</si>
  <si>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</si>
  <si>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</si>
  <si>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</si>
  <si>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</si>
  <si>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</si>
  <si>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</si>
  <si>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</si>
  <si>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</si>
  <si>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</si>
  <si>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</si>
  <si>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</si>
  <si>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</si>
  <si>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</si>
  <si>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</si>
  <si>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</si>
  <si>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</si>
  <si>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</si>
  <si>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</si>
  <si>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</si>
  <si>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</si>
  <si>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</si>
  <si>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</si>
  <si>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</si>
  <si>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</si>
  <si>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</si>
  <si>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</si>
  <si>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</si>
  <si>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</si>
  <si>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</si>
  <si>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</si>
  <si>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</si>
  <si>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</si>
  <si>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</si>
  <si>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</si>
  <si>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</si>
  <si>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</si>
  <si>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</si>
  <si>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</si>
  <si>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</si>
  <si>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</si>
  <si>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</si>
  <si>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</si>
  <si>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</si>
  <si>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</si>
  <si>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</si>
  <si>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</si>
  <si>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</si>
  <si>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</si>
  <si>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</si>
  <si>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</si>
  <si>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</si>
  <si>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</si>
  <si>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</si>
  <si>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</si>
  <si>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</si>
  <si>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</si>
  <si>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</si>
  <si>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</si>
  <si>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</si>
  <si>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</si>
  <si>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</si>
  <si>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</si>
  <si>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</si>
  <si>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</si>
  <si>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</si>
  <si>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</si>
  <si>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</si>
  <si>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</si>
  <si>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</si>
  <si>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</si>
  <si>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</si>
  <si>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</si>
  <si>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</si>
  <si>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</si>
  <si>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</si>
  <si>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</si>
  <si>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</si>
  <si>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</si>
  <si>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</si>
  <si>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</si>
  <si>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</si>
  <si>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</si>
  <si>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</si>
  <si>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</si>
  <si>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</si>
  <si>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</si>
  <si>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</si>
  <si>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</si>
  <si>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</si>
  <si>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</si>
  <si>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</si>
  <si>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</si>
  <si>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</si>
  <si>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</si>
  <si>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</si>
  <si>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</si>
  <si>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</si>
  <si>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</si>
  <si>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</si>
  <si>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</si>
  <si>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</si>
  <si>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</si>
  <si>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</si>
  <si>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</si>
  <si>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</si>
  <si>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</si>
  <si>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</si>
  <si>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</si>
  <si>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</si>
  <si>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</si>
  <si>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</si>
  <si>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</si>
  <si>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</si>
  <si>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</si>
  <si>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</si>
  <si>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</si>
  <si>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</si>
  <si>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</si>
  <si>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</si>
  <si>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</si>
  <si>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</si>
  <si>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</si>
  <si>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</si>
  <si>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</si>
  <si>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</si>
  <si>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</si>
  <si>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</si>
  <si>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</si>
  <si>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</si>
  <si>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</si>
  <si>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</si>
  <si>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</si>
  <si>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</si>
  <si>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</si>
  <si>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</si>
  <si>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</si>
  <si>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</si>
  <si>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</si>
  <si>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</si>
  <si>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</si>
  <si>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</si>
  <si>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</si>
  <si>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</si>
  <si>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</si>
  <si>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</si>
  <si>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</si>
  <si>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</si>
  <si>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</si>
  <si>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</si>
  <si>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</si>
  <si>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</si>
  <si>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</si>
  <si>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</si>
  <si>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</si>
  <si>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</si>
  <si>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</si>
  <si>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</si>
  <si>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</si>
  <si>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</si>
  <si>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</si>
  <si>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</si>
  <si>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</si>
  <si>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</si>
  <si>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</si>
  <si>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</si>
  <si>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</si>
  <si>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</si>
  <si>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</si>
  <si>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</si>
  <si>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</si>
  <si>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</si>
  <si>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</si>
  <si>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</si>
  <si>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</si>
  <si>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</si>
  <si>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</si>
  <si>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</si>
  <si>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</si>
  <si>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</si>
  <si>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</si>
  <si>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</si>
  <si>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</si>
  <si>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</si>
  <si>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</si>
  <si>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</si>
  <si>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</si>
  <si>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</si>
  <si>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</si>
  <si>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</si>
  <si>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</si>
  <si>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</si>
  <si>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</si>
  <si>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</si>
  <si>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</si>
  <si>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</si>
  <si>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</si>
  <si>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</si>
  <si>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</si>
  <si>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</si>
  <si>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</si>
  <si>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</si>
  <si>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</si>
  <si>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</si>
  <si>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</si>
  <si>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</si>
  <si>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</si>
  <si>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</si>
  <si>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</si>
  <si>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</si>
  <si>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</si>
  <si>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</si>
  <si>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</si>
  <si>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</si>
  <si>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</si>
  <si>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</si>
  <si>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</si>
  <si>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</si>
  <si>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</si>
  <si>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</si>
  <si>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</si>
  <si>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</si>
  <si>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</si>
  <si>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</si>
  <si>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</si>
  <si>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</si>
  <si>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</si>
  <si>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</si>
  <si>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</si>
  <si>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</si>
  <si>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</si>
  <si>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</si>
  <si>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</si>
  <si>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</si>
  <si>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</si>
  <si>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</si>
  <si>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</si>
  <si>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</si>
  <si>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</si>
  <si>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</si>
  <si>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</si>
  <si>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</si>
  <si>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</si>
  <si>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</si>
  <si>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</si>
  <si>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</si>
  <si>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</si>
  <si>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</si>
  <si>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</si>
  <si>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</si>
  <si>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</si>
  <si>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</si>
  <si>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</si>
  <si>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</si>
  <si>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</si>
  <si>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</si>
  <si>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</si>
  <si>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</si>
  <si>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</si>
  <si>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</si>
  <si>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</si>
  <si>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</si>
  <si>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</si>
  <si>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</si>
  <si>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</si>
  <si>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</si>
  <si>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</si>
  <si>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</si>
  <si>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</si>
  <si>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</si>
  <si>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</si>
  <si>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</si>
  <si>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</si>
  <si>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</si>
  <si>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</si>
  <si>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</si>
  <si>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</si>
  <si>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</si>
  <si>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</si>
  <si>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</si>
  <si>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</si>
  <si>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</si>
  <si>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</si>
  <si>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</si>
  <si>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</si>
  <si>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</si>
  <si>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</si>
  <si>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</si>
  <si>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</si>
  <si>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</si>
  <si>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</si>
  <si>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</si>
  <si>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</si>
  <si>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</si>
  <si>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</si>
  <si>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</si>
  <si>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</si>
  <si>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</si>
  <si>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</si>
  <si>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</si>
  <si>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</si>
  <si>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</si>
  <si>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</si>
  <si>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</si>
  <si>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</si>
  <si>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</si>
  <si>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</si>
  <si>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</si>
  <si>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</si>
  <si>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</si>
  <si>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</si>
  <si>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</si>
  <si>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</si>
  <si>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</si>
  <si>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</si>
  <si>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</si>
  <si>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</si>
  <si>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</si>
  <si>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</si>
  <si>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</si>
  <si>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</si>
  <si>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</si>
  <si>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</si>
  <si>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</si>
  <si>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</si>
  <si>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</si>
  <si>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</si>
  <si>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</si>
  <si>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</si>
  <si>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</si>
  <si>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</si>
  <si>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</si>
  <si>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</si>
  <si>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</si>
  <si>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</si>
  <si>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</si>
  <si>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</si>
  <si>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</si>
  <si>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</si>
  <si>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</si>
  <si>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</si>
  <si>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</si>
  <si>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</si>
  <si>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</si>
  <si>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</si>
  <si>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</si>
  <si>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</si>
  <si>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</si>
  <si>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</si>
  <si>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</si>
  <si>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</si>
  <si>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</si>
  <si>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</si>
  <si>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</si>
  <si>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</si>
  <si>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</si>
  <si>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</si>
  <si>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</si>
  <si>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</si>
  <si>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</si>
  <si>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</si>
  <si>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</si>
  <si>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</si>
  <si>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</si>
  <si>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</si>
  <si>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</si>
  <si>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</si>
  <si>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</si>
  <si>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</si>
  <si>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</si>
  <si>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</si>
  <si>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</si>
  <si>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</si>
  <si>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</si>
  <si>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</si>
  <si>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</si>
  <si>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</si>
  <si>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</si>
  <si>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</si>
  <si>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</si>
  <si>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</si>
  <si>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</si>
  <si>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</si>
  <si>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</si>
  <si>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</si>
  <si>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</si>
  <si>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</si>
  <si>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</si>
  <si>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</si>
  <si>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</si>
  <si>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</si>
  <si>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</si>
  <si>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</si>
  <si>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</si>
  <si>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</si>
  <si>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</si>
  <si>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</si>
  <si>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</si>
  <si>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</si>
  <si>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</si>
  <si>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</si>
  <si>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</si>
  <si>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</si>
  <si>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</si>
  <si>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</si>
  <si>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</si>
  <si>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</si>
  <si>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</si>
  <si>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</si>
  <si>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</si>
  <si>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</si>
  <si>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</si>
  <si>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</si>
  <si>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</si>
  <si>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</si>
  <si>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</si>
  <si>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</si>
  <si>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</si>
  <si>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</si>
  <si>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</si>
  <si>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</si>
  <si>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</si>
  <si>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</si>
  <si>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</si>
  <si>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</si>
  <si>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</si>
  <si>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</si>
  <si>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</si>
  <si>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</si>
  <si>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</si>
  <si>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</si>
  <si>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</si>
  <si>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</si>
  <si>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</si>
  <si>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</si>
  <si>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</si>
  <si>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</si>
  <si>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</si>
  <si>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</si>
  <si>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</si>
  <si>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</si>
  <si>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</si>
  <si>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</si>
  <si>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</si>
  <si>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</si>
  <si>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</si>
  <si>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</si>
  <si>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</si>
  <si>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</si>
  <si>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</si>
  <si>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</si>
  <si>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</si>
  <si>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</si>
  <si>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</si>
  <si>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</si>
  <si>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</si>
  <si>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</si>
  <si>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</si>
  <si>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</si>
  <si>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</si>
  <si>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</si>
  <si>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</si>
  <si>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</si>
  <si>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</si>
  <si>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</si>
  <si>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</si>
  <si>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</si>
  <si>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</si>
  <si>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</si>
  <si>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</si>
  <si>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</si>
  <si>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</si>
  <si>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</si>
  <si>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</si>
  <si>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</si>
  <si>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</si>
  <si>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</si>
  <si>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</si>
  <si>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</si>
  <si>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</si>
  <si>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</si>
  <si>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</si>
  <si>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</si>
  <si>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</si>
  <si>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</si>
  <si>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</si>
  <si>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</si>
  <si>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</si>
  <si>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</si>
  <si>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</si>
  <si>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</si>
  <si>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</si>
  <si>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</si>
  <si>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</si>
  <si>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</si>
  <si>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</si>
  <si>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</si>
  <si>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</si>
  <si>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</si>
  <si>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</si>
  <si>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</si>
  <si>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</si>
  <si>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</si>
  <si>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</si>
  <si>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</si>
  <si>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</si>
  <si>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</si>
  <si>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</si>
  <si>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</si>
  <si>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</si>
  <si>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</si>
  <si>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</si>
  <si>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</si>
  <si>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</si>
  <si>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</si>
  <si>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</si>
  <si>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</si>
  <si>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</si>
  <si>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</si>
  <si>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</si>
  <si>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</si>
  <si>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</si>
  <si>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</si>
  <si>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</si>
  <si>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</si>
  <si>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</si>
  <si>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</si>
  <si>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</si>
  <si>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</si>
  <si>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</si>
  <si>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</si>
  <si>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</si>
  <si>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</si>
  <si>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</si>
  <si>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</si>
  <si>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</si>
  <si>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</si>
  <si>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</si>
  <si>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</si>
  <si>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</si>
  <si>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</si>
  <si>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</si>
  <si>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</si>
  <si>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</si>
  <si>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</si>
  <si>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</si>
  <si>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</si>
  <si>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</si>
  <si>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</si>
  <si>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</si>
  <si>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</si>
  <si>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</si>
  <si>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</si>
  <si>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</si>
  <si>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</si>
  <si>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</si>
  <si>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</si>
  <si>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</si>
  <si>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</si>
  <si>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</si>
  <si>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</si>
  <si>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</si>
  <si>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</si>
  <si>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</si>
  <si>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</si>
  <si>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</si>
  <si>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</si>
  <si>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</si>
  <si>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</si>
  <si>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</si>
  <si>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</si>
  <si>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</si>
  <si>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</si>
  <si>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</si>
  <si>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</si>
  <si>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</si>
  <si>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</si>
  <si>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</si>
  <si>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</si>
  <si>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</si>
  <si>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</si>
  <si>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</si>
  <si>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</si>
  <si>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</si>
  <si>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</si>
  <si>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</si>
  <si>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</si>
  <si>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</si>
  <si>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</si>
  <si>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</si>
  <si>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</si>
  <si>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</si>
  <si>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</si>
  <si>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</si>
  <si>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</si>
  <si>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</si>
  <si>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</si>
  <si>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</si>
  <si>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</si>
  <si>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</si>
  <si>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</si>
  <si>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</si>
  <si>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</si>
  <si>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</si>
  <si>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</si>
  <si>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</si>
  <si>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</si>
  <si>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</si>
  <si>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</si>
  <si>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</si>
  <si>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</si>
  <si>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</si>
  <si>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</si>
  <si>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</si>
  <si>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</si>
  <si>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</si>
  <si>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</si>
  <si>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</si>
  <si>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</si>
  <si>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</si>
  <si>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</si>
  <si>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</si>
  <si>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</si>
  <si>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</si>
  <si>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</si>
  <si>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</si>
  <si>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</si>
  <si>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</si>
  <si>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</si>
  <si>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</si>
  <si>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</si>
  <si>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</si>
  <si>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</si>
  <si>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</si>
  <si>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</si>
  <si>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</si>
  <si>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</si>
  <si>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</si>
  <si>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</si>
  <si>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</si>
  <si>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</si>
  <si>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</si>
  <si>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</si>
  <si>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</si>
  <si>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</si>
  <si>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</si>
  <si>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</si>
  <si>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</si>
  <si>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</si>
  <si>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</si>
  <si>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</si>
  <si>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</si>
  <si>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</si>
  <si>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</si>
  <si>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</si>
  <si>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</si>
  <si>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</si>
  <si>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</si>
  <si>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</si>
  <si>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</si>
  <si>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</si>
  <si>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</si>
  <si>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</si>
  <si>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</si>
  <si>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</si>
  <si>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</si>
  <si>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</si>
  <si>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</si>
  <si>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</si>
  <si>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</si>
  <si>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</si>
  <si>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</si>
  <si>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</si>
  <si>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</si>
  <si>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</si>
  <si>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</si>
  <si>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</si>
  <si>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</si>
  <si>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</si>
  <si>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</si>
  <si>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</si>
  <si>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</si>
  <si>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</si>
  <si>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</si>
  <si>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</si>
  <si>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</si>
  <si>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</si>
  <si>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</si>
  <si>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</si>
  <si>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</si>
  <si>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</si>
  <si>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</si>
  <si>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</si>
  <si>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</si>
  <si>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</si>
  <si>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</si>
  <si>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</si>
  <si>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</si>
  <si>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</si>
  <si>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</si>
  <si>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</si>
  <si>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</si>
  <si>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</si>
  <si>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</si>
  <si>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</si>
  <si>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</si>
  <si>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</si>
  <si>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</si>
  <si>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</si>
  <si>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</si>
  <si>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</si>
  <si>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</si>
  <si>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</si>
  <si>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</si>
  <si>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</si>
  <si>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</si>
  <si>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</si>
  <si>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</si>
  <si>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</si>
  <si>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</si>
  <si>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</si>
  <si>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</si>
  <si>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</si>
  <si>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</si>
  <si>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</si>
  <si>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</si>
  <si>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</si>
  <si>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</si>
  <si>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</si>
  <si>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</si>
  <si>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</si>
  <si>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</si>
  <si>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</si>
  <si>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</si>
  <si>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</si>
  <si>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</si>
  <si>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</si>
  <si>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</si>
  <si>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</si>
  <si>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</si>
  <si>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</si>
  <si>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</si>
  <si>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</si>
  <si>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</si>
  <si>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</si>
  <si>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</si>
  <si>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</si>
  <si>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</si>
  <si>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</si>
  <si>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</si>
  <si>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</si>
  <si>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</si>
  <si>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</si>
  <si>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</si>
  <si>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</si>
  <si>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</si>
  <si>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</si>
  <si>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</si>
  <si>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</si>
  <si>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</si>
  <si>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</si>
  <si>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</si>
  <si>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</si>
  <si>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</si>
  <si>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</si>
  <si>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</si>
  <si>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</si>
  <si>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</si>
  <si>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</si>
  <si>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</si>
  <si>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</si>
  <si>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</si>
  <si>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</si>
  <si>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</si>
  <si>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</si>
  <si>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</si>
  <si>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</si>
  <si>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</si>
  <si>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</si>
  <si>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</si>
  <si>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</si>
  <si>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</si>
  <si>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</si>
  <si>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</si>
  <si>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</si>
  <si>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</si>
  <si>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</si>
  <si>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</si>
  <si>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</si>
  <si>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</si>
  <si>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</si>
  <si>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</si>
  <si>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</si>
  <si>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</si>
  <si>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</si>
  <si>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</si>
  <si>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</si>
  <si>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</si>
  <si>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</si>
  <si>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</si>
  <si>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</si>
  <si>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</si>
  <si>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</si>
  <si>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</si>
  <si>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</si>
  <si>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</si>
  <si>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</si>
  <si>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</si>
  <si>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</si>
  <si>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</si>
  <si>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</si>
  <si>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</si>
  <si>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</si>
  <si>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</si>
  <si>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</si>
  <si>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</si>
  <si>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</si>
  <si>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</si>
  <si>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</si>
  <si>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</si>
  <si>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</si>
  <si>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</si>
  <si>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</si>
  <si>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</si>
  <si>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</si>
  <si>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</si>
  <si>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</si>
  <si>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</si>
  <si>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</si>
  <si>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</si>
  <si>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</si>
  <si>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</si>
  <si>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</si>
  <si>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</si>
  <si>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</si>
  <si>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</si>
  <si>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</si>
  <si>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</si>
  <si>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</si>
  <si>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</si>
  <si>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</si>
  <si>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</si>
  <si>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</si>
  <si>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</si>
  <si>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</si>
  <si>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</si>
  <si>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</si>
  <si>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</si>
  <si>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</si>
  <si>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</si>
  <si>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</si>
  <si>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</si>
  <si>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</si>
  <si>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</si>
  <si>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</si>
  <si>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</si>
  <si>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</si>
  <si>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</si>
  <si>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</si>
  <si>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</si>
  <si>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</si>
  <si>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</si>
  <si>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</si>
  <si>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</si>
  <si>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</si>
  <si>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</si>
  <si>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</si>
  <si>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</si>
  <si>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</si>
  <si>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</si>
  <si>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</si>
  <si>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</si>
  <si>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</si>
  <si>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</si>
  <si>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</si>
  <si>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</si>
  <si>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</si>
  <si>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</si>
  <si>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</si>
  <si>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</si>
  <si>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</si>
  <si>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</si>
  <si>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</si>
  <si>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</si>
  <si>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</si>
  <si>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</si>
  <si>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</si>
  <si>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</si>
  <si>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</si>
  <si>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</si>
  <si>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</si>
  <si>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</si>
  <si>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</si>
  <si>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</si>
  <si>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</si>
  <si>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</si>
  <si>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</si>
  <si>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</si>
  <si>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</si>
  <si>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</si>
  <si>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</si>
  <si>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</si>
  <si>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</si>
  <si>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</si>
  <si>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</si>
  <si>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</si>
  <si>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</si>
  <si>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</si>
  <si>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</si>
  <si>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</si>
  <si>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</si>
  <si>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</si>
  <si>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</si>
  <si>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</si>
  <si>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</si>
  <si>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</si>
  <si>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</si>
  <si>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</si>
  <si>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</si>
  <si>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</si>
  <si>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</si>
  <si>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</si>
  <si>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</si>
  <si>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</si>
  <si>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</si>
  <si>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</si>
  <si>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</si>
  <si>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</si>
  <si>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</si>
  <si>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</si>
  <si>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</si>
  <si>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</si>
  <si>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</si>
  <si>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</si>
  <si>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</si>
  <si>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</si>
  <si>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</si>
  <si>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</si>
  <si>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</si>
  <si>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</si>
  <si>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</si>
  <si>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</si>
  <si>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</si>
  <si>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</si>
  <si>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</si>
  <si>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</si>
  <si>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</si>
  <si>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</si>
  <si>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</si>
  <si>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</si>
  <si>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</si>
  <si>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</si>
  <si>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</si>
  <si>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</si>
  <si>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</si>
  <si>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</si>
  <si>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</si>
  <si>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</si>
  <si>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</si>
  <si>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</si>
  <si>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</si>
  <si>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</si>
  <si>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</si>
  <si>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</si>
  <si>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</si>
  <si>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</si>
  <si>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</si>
  <si>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</si>
  <si>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</si>
  <si>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</si>
  <si>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</si>
  <si>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</si>
  <si>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</si>
  <si>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</si>
  <si>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</si>
  <si>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</si>
  <si>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</si>
  <si>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</si>
  <si>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</si>
  <si>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</si>
  <si>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</si>
  <si>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</si>
  <si>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</si>
  <si>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</si>
  <si>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</si>
  <si>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</si>
  <si>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</si>
  <si>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</si>
  <si>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</si>
  <si>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</si>
  <si>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</si>
  <si>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</si>
  <si>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</si>
  <si>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</si>
  <si>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</si>
  <si>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</si>
  <si>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</si>
  <si>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</si>
  <si>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</si>
  <si>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</si>
  <si>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</si>
  <si>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</si>
  <si>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</si>
  <si>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</si>
  <si>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</si>
  <si>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</si>
  <si>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</si>
  <si>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</si>
  <si>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</si>
  <si>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</si>
  <si>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</si>
  <si>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</si>
  <si>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</si>
  <si>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</si>
  <si>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</si>
  <si>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</si>
  <si>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</si>
  <si>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</si>
  <si>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</si>
  <si>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</si>
  <si>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</si>
  <si>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</si>
  <si>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</si>
  <si>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</si>
  <si>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</si>
  <si>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</si>
  <si>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</si>
  <si>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</si>
  <si>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</si>
  <si>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</si>
  <si>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</si>
  <si>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</si>
  <si>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</si>
  <si>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</si>
  <si>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</si>
  <si>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</si>
  <si>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</si>
  <si>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</si>
  <si>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</si>
  <si>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</si>
  <si>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</si>
  <si>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</si>
  <si>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</si>
  <si>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</si>
  <si>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</si>
  <si>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</si>
  <si>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</si>
  <si>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</si>
  <si>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</si>
  <si>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</si>
  <si>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</si>
  <si>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</si>
  <si>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</si>
  <si>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</si>
  <si>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</si>
  <si>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</si>
  <si>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</si>
  <si>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</si>
  <si>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</si>
  <si>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</si>
  <si>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</si>
  <si>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</si>
  <si>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</si>
  <si>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</si>
  <si>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</si>
  <si>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</si>
  <si>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</si>
  <si>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</si>
  <si>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</si>
  <si>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</si>
  <si>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</si>
  <si>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</si>
  <si>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</si>
  <si>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</si>
  <si>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</si>
  <si>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</si>
  <si>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</si>
  <si>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</si>
  <si>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</si>
  <si>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</si>
  <si>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</si>
  <si>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</si>
  <si>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</si>
  <si>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</si>
  <si>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</si>
  <si>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</si>
  <si>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</si>
  <si>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</si>
  <si>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</si>
  <si>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</si>
  <si>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</si>
  <si>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</si>
  <si>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</si>
  <si>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</si>
  <si>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</si>
  <si>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</si>
  <si>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</si>
  <si>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</si>
  <si>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</si>
  <si>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</si>
  <si>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</si>
  <si>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</si>
  <si>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</si>
  <si>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</si>
  <si>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</si>
  <si>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</si>
  <si>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</si>
  <si>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</si>
  <si>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</si>
  <si>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</si>
  <si>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</si>
  <si>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</si>
  <si>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</si>
  <si>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</si>
  <si>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</si>
  <si>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</si>
  <si>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</si>
  <si>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</si>
  <si>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</si>
  <si>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</si>
  <si>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</si>
  <si>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</si>
  <si>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</si>
  <si>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</si>
  <si>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</si>
  <si>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</si>
  <si>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</si>
  <si>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</si>
  <si>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</si>
  <si>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</si>
  <si>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</si>
  <si>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</si>
  <si>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</si>
  <si>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</si>
  <si>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</si>
  <si>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</si>
  <si>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</si>
  <si>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</si>
  <si>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</si>
  <si>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</si>
  <si>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</si>
  <si>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</si>
  <si>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</si>
  <si>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</si>
  <si>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</si>
  <si>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</si>
  <si>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</si>
  <si>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</si>
  <si>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</si>
  <si>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</si>
  <si>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</si>
  <si>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</si>
  <si>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</si>
  <si>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</si>
  <si>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</si>
  <si>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</si>
  <si>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</si>
  <si>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</si>
  <si>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</si>
  <si>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</si>
  <si>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</si>
  <si>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</si>
  <si>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</si>
  <si>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</si>
  <si>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</si>
  <si>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</si>
  <si>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</si>
  <si>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</si>
  <si>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</si>
  <si>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</si>
  <si>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</si>
  <si>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</si>
  <si>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</si>
  <si>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</si>
  <si>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</si>
  <si>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</si>
  <si>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</si>
  <si>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</si>
  <si>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</si>
  <si>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</si>
  <si>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</si>
  <si>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</si>
  <si>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</si>
  <si>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</si>
  <si>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</si>
  <si>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</si>
  <si>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</si>
  <si>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</si>
  <si>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</si>
  <si>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</si>
  <si>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</si>
  <si>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</si>
  <si>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</si>
  <si>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</si>
  <si>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</si>
  <si>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</si>
  <si>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</si>
  <si>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</si>
  <si>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</si>
  <si>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</si>
  <si>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</si>
  <si>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</si>
  <si>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</si>
  <si>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</si>
  <si>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</si>
  <si>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</si>
  <si>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</si>
  <si>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</si>
  <si>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</si>
  <si>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</si>
  <si>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</si>
  <si>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</si>
  <si>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</si>
  <si>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</si>
  <si>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</si>
  <si>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</si>
  <si>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</si>
  <si>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</si>
  <si>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</si>
  <si>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</si>
  <si>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</si>
  <si>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</si>
  <si>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</si>
  <si>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</si>
  <si>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</si>
  <si>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</si>
  <si>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</si>
  <si>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</si>
  <si>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</si>
  <si>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</si>
  <si>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</si>
  <si>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</si>
  <si>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</si>
  <si>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</si>
  <si>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</si>
  <si>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</si>
  <si>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</si>
  <si>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</si>
  <si>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</si>
  <si>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</si>
  <si>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</si>
  <si>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</si>
  <si>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</si>
  <si>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</si>
  <si>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</si>
  <si>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</si>
  <si>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</si>
  <si>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</si>
  <si>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</si>
  <si>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</si>
  <si>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</si>
  <si>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</si>
  <si>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</si>
  <si>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</si>
  <si>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</si>
  <si>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</si>
  <si>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</si>
  <si>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</si>
  <si>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</si>
  <si>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</si>
  <si>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</si>
  <si>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</si>
  <si>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</si>
  <si>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</si>
  <si>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</si>
  <si>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</si>
  <si>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</si>
  <si>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</si>
  <si>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</si>
  <si>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</si>
  <si>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</si>
  <si>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</si>
  <si>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</si>
  <si>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</si>
  <si>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</si>
  <si>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</si>
  <si>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</si>
  <si>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</si>
  <si>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</si>
  <si>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</si>
  <si>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</si>
  <si>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</si>
  <si>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</si>
  <si>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</si>
  <si>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</si>
  <si>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</si>
  <si>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</si>
  <si>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</si>
  <si>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</si>
  <si>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</si>
  <si>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</si>
  <si>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</si>
  <si>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</si>
  <si>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</si>
  <si>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</si>
  <si>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</si>
  <si>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</si>
  <si>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</si>
  <si>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</si>
  <si>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</si>
  <si>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</si>
  <si>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</si>
  <si>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</si>
  <si>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</si>
  <si>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</si>
  <si>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</si>
  <si>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</si>
  <si>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</si>
  <si>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</si>
  <si>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</si>
  <si>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</si>
  <si>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</si>
  <si>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</si>
  <si>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</si>
  <si>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</si>
  <si>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</si>
  <si>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</si>
  <si>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</si>
  <si>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</si>
  <si>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</si>
  <si>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</si>
  <si>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</si>
  <si>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</si>
  <si>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</si>
  <si>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</si>
  <si>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</si>
  <si>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</si>
  <si>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</si>
  <si>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</si>
  <si>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</si>
  <si>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</si>
  <si>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</si>
  <si>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</si>
  <si>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</si>
  <si>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</si>
  <si>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</si>
  <si>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</si>
  <si>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</si>
  <si>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</si>
  <si>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</si>
  <si>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</si>
  <si>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</si>
  <si>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</si>
  <si>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</si>
  <si>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</si>
  <si>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</si>
  <si>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</si>
  <si>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</si>
  <si>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</si>
  <si>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</si>
  <si>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</si>
  <si>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</si>
  <si>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</si>
  <si>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</si>
  <si>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</si>
  <si>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</si>
  <si>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</si>
  <si>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</si>
  <si>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</si>
  <si>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</si>
  <si>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</si>
  <si>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</si>
  <si>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</si>
  <si>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</si>
  <si>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</si>
  <si>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</si>
  <si>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</si>
  <si>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</si>
  <si>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</si>
  <si>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</si>
  <si>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</si>
  <si>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</si>
  <si>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</si>
  <si>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</si>
  <si>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</si>
  <si>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</si>
  <si>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</si>
  <si>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</si>
  <si>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</si>
  <si>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</si>
  <si>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</si>
  <si>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</si>
  <si>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</si>
  <si>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</si>
  <si>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</si>
  <si>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</si>
  <si>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</si>
  <si>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</si>
  <si>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</si>
  <si>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</si>
  <si>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</si>
  <si>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</si>
  <si>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</si>
  <si>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</si>
  <si>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</si>
  <si>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</si>
  <si>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</si>
  <si>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</si>
  <si>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</si>
  <si>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</si>
  <si>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</si>
  <si>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</si>
  <si>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</si>
  <si>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</si>
  <si>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</si>
  <si>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</si>
  <si>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</si>
  <si>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</si>
  <si>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</si>
  <si>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</si>
  <si>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</si>
  <si>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</si>
  <si>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</si>
  <si>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</si>
  <si>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</si>
  <si>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</si>
  <si>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</si>
  <si>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</si>
  <si>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</si>
  <si>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</si>
  <si>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</si>
  <si>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</si>
  <si>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</si>
  <si>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</si>
  <si>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</si>
  <si>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</si>
  <si>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</si>
  <si>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</si>
  <si>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</si>
  <si>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</si>
  <si>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</si>
  <si>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</si>
  <si>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</si>
  <si>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</si>
  <si>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</si>
  <si>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</si>
  <si>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</si>
  <si>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</si>
  <si>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</si>
  <si>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</si>
  <si>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</si>
  <si>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</si>
  <si>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</si>
  <si>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</si>
  <si>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</si>
  <si>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</si>
  <si>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</si>
  <si>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</si>
  <si>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</si>
  <si>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</si>
  <si>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</si>
  <si>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</si>
  <si>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</si>
  <si>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</si>
  <si>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</si>
  <si>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</si>
  <si>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</si>
  <si>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</si>
  <si>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</si>
  <si>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</si>
  <si>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</si>
  <si>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</si>
  <si>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</si>
  <si>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</si>
  <si>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</si>
  <si>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</si>
  <si>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</si>
  <si>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</si>
  <si>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</si>
  <si>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</si>
  <si>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</si>
  <si>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</si>
  <si>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</si>
  <si>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</si>
  <si>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</si>
  <si>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</si>
  <si>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</si>
  <si>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</si>
  <si>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</si>
  <si>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</si>
  <si>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</si>
  <si>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</si>
  <si>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</si>
  <si>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</si>
  <si>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</si>
  <si>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</si>
  <si>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</si>
  <si>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</si>
  <si>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</si>
  <si>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</si>
  <si>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</si>
  <si>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</si>
  <si>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</si>
  <si>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</si>
  <si>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</si>
  <si>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</si>
  <si>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</si>
  <si>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</si>
  <si>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</si>
  <si>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</si>
  <si>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</si>
  <si>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</si>
  <si>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</si>
  <si>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</si>
  <si>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</si>
  <si>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</si>
  <si>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</si>
  <si>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</si>
  <si>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</si>
  <si>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</si>
  <si>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</si>
  <si>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</si>
  <si>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</si>
  <si>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</si>
  <si>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</si>
  <si>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</si>
  <si>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</si>
  <si>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</si>
  <si>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</si>
  <si>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</si>
  <si>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</si>
  <si>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</si>
  <si>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</si>
  <si>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</si>
  <si>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</si>
  <si>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</si>
  <si>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</si>
  <si>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</si>
  <si>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</si>
  <si>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</si>
  <si>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</si>
  <si>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</si>
  <si>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</si>
  <si>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</si>
  <si>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</si>
  <si>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</si>
  <si>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</si>
  <si>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</si>
  <si>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</si>
  <si>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</si>
  <si>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</si>
  <si>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</si>
  <si>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</si>
  <si>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</si>
  <si>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</si>
  <si>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</si>
  <si>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</si>
  <si>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</si>
  <si>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</si>
  <si>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</si>
  <si>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</si>
  <si>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</si>
  <si>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</si>
  <si>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</si>
  <si>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</si>
  <si>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</si>
  <si>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</si>
  <si>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</si>
  <si>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</si>
  <si>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</si>
  <si>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</si>
  <si>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</si>
  <si>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</si>
  <si>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</si>
  <si>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</si>
  <si>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</si>
  <si>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</si>
  <si>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</si>
  <si>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</si>
  <si>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</si>
  <si>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</si>
  <si>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</si>
  <si>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</si>
  <si>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</si>
  <si>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</si>
  <si>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</si>
  <si>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</si>
  <si>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</si>
  <si>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</si>
  <si>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</si>
  <si>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</si>
  <si>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</si>
  <si>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</si>
  <si>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</si>
  <si>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</si>
  <si>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</si>
  <si>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</si>
  <si>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</si>
  <si>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</si>
  <si>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</si>
  <si>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</si>
  <si>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</si>
  <si>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</si>
  <si>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</si>
  <si>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</si>
  <si>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</si>
  <si>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</si>
  <si>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</si>
  <si>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</si>
  <si>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</si>
  <si>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</si>
  <si>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</si>
  <si>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</si>
  <si>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</si>
  <si>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</si>
  <si>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</si>
  <si>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</si>
  <si>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</si>
  <si>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</si>
  <si>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</si>
  <si>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</si>
  <si>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</si>
  <si>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</si>
  <si>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</si>
  <si>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</si>
  <si>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</si>
  <si>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</si>
  <si>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</si>
  <si>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</si>
  <si>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</si>
  <si>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</si>
  <si>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</si>
  <si>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</si>
  <si>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</si>
  <si>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</si>
  <si>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</si>
  <si>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</si>
  <si>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</si>
  <si>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</si>
  <si>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</si>
  <si>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</si>
  <si>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</si>
  <si>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</si>
  <si>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</si>
  <si>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</si>
  <si>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</si>
  <si>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</si>
  <si>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</si>
  <si>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</si>
  <si>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</si>
  <si>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</si>
  <si>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</si>
  <si>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</si>
  <si>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</si>
  <si>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</si>
  <si>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</si>
  <si>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</si>
  <si>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</si>
  <si>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</si>
  <si>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</si>
  <si>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</si>
  <si>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</si>
  <si>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</si>
  <si>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</si>
  <si>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</si>
  <si>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</si>
  <si>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</si>
  <si>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</si>
  <si>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</si>
  <si>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</si>
  <si>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</si>
  <si>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</si>
  <si>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</si>
  <si>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</si>
  <si>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</si>
  <si>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</si>
  <si>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</si>
  <si>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</si>
  <si>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</si>
  <si>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</si>
  <si>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</si>
  <si>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</si>
  <si>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</si>
  <si>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</si>
  <si>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</si>
  <si>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</si>
  <si>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</si>
  <si>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</si>
  <si>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</si>
  <si>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</si>
  <si>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</si>
  <si>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</si>
  <si>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</si>
  <si>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</si>
  <si>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</si>
  <si>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</si>
  <si>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</si>
  <si>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</si>
  <si>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</si>
  <si>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</si>
  <si>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</si>
  <si>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</si>
  <si>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</si>
  <si>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</si>
  <si>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</si>
  <si>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</si>
  <si>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</si>
  <si>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</si>
  <si>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</si>
  <si>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</si>
  <si>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</si>
  <si>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</si>
  <si>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</si>
  <si>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</si>
  <si>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</si>
  <si>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</si>
  <si>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</si>
  <si>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</si>
  <si>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</si>
  <si>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</si>
  <si>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</si>
  <si>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</si>
  <si>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</si>
  <si>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</si>
  <si>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</si>
  <si>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</si>
  <si>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</si>
  <si>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</si>
  <si>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</si>
  <si>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</si>
  <si>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</si>
  <si>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</si>
  <si>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</si>
  <si>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</si>
  <si>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</si>
  <si>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</si>
  <si>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</si>
  <si>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</si>
  <si>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</si>
  <si>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</si>
  <si>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</si>
  <si>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</si>
  <si>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</si>
  <si>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</si>
  <si>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</si>
  <si>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</si>
  <si>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</si>
  <si>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</si>
  <si>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</si>
  <si>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</si>
  <si>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</si>
  <si>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</si>
  <si>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</si>
  <si>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</si>
  <si>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</si>
  <si>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</si>
  <si>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</si>
  <si>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</si>
  <si>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</si>
  <si>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</si>
  <si>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</si>
  <si>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</si>
  <si>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</si>
  <si>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</si>
  <si>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</si>
  <si>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</si>
  <si>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</si>
  <si>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</si>
  <si>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</si>
  <si>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</si>
  <si>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</si>
  <si>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</si>
  <si>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</si>
  <si>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</si>
  <si>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</si>
  <si>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</si>
  <si>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</si>
  <si>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</si>
  <si>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</si>
  <si>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</si>
  <si>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</si>
  <si>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</si>
  <si>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</si>
  <si>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</si>
  <si>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</si>
  <si>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</si>
  <si>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</si>
  <si>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</si>
  <si>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</si>
  <si>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</si>
  <si>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</si>
  <si>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</si>
  <si>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</si>
  <si>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</si>
  <si>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</si>
  <si>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</si>
  <si>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</si>
  <si>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</si>
  <si>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</si>
  <si>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</si>
  <si>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</si>
  <si>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</si>
  <si>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</si>
  <si>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</si>
  <si>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</si>
  <si>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</si>
  <si>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</si>
  <si>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</si>
  <si>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</si>
  <si>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</si>
  <si>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</si>
  <si>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</si>
  <si>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</si>
  <si>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</si>
  <si>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</si>
  <si>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</si>
  <si>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</si>
  <si>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</si>
  <si>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</si>
  <si>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</si>
  <si>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</si>
  <si>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</si>
  <si>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</si>
  <si>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</si>
  <si>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</si>
  <si>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</si>
  <si>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</si>
  <si>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</si>
  <si>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</si>
  <si>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</si>
  <si>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</si>
  <si>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</si>
  <si>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</si>
  <si>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</si>
  <si>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</si>
  <si>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</si>
  <si>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</si>
  <si>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</si>
  <si>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</si>
  <si>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</si>
  <si>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</si>
  <si>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</si>
  <si>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</si>
  <si>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</si>
  <si>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</si>
  <si>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</si>
  <si>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</si>
  <si>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</si>
  <si>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</si>
  <si>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</si>
  <si>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</si>
  <si>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</si>
  <si>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</si>
  <si>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</si>
  <si>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</si>
  <si>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</si>
  <si>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</si>
  <si>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</si>
  <si>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</si>
  <si>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</si>
  <si>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</si>
  <si>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</si>
  <si>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</si>
  <si>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</si>
  <si>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</si>
  <si>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</si>
  <si>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</si>
  <si>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</si>
  <si>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</si>
  <si>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</si>
  <si>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</si>
  <si>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</si>
  <si>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</si>
  <si>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</si>
  <si>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</si>
  <si>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</si>
  <si>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</si>
  <si>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</si>
  <si>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</si>
  <si>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</si>
  <si>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</si>
  <si>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</si>
  <si>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</si>
  <si>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</si>
  <si>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</si>
  <si>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</si>
  <si>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</si>
  <si>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</si>
  <si>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</si>
  <si>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</si>
  <si>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</si>
  <si>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</si>
  <si>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</si>
  <si>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</si>
  <si>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</si>
  <si>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</si>
  <si>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</si>
  <si>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</si>
  <si>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</si>
  <si>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</si>
  <si>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</si>
  <si>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</si>
  <si>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</si>
  <si>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</si>
  <si>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</si>
  <si>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</si>
  <si>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</si>
  <si>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</si>
  <si>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</si>
  <si>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</si>
  <si>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</si>
  <si>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</si>
  <si>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</si>
  <si>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</si>
  <si>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</si>
  <si>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</si>
  <si>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</si>
  <si>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</si>
  <si>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</si>
  <si>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</si>
  <si>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</si>
  <si>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</si>
  <si>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</si>
  <si>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</si>
  <si>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</si>
  <si>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</si>
  <si>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</si>
  <si>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</si>
  <si>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</si>
  <si>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</si>
  <si>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</si>
  <si>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</si>
  <si>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</si>
  <si>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</si>
  <si>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</si>
  <si>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</si>
  <si>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</si>
  <si>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</si>
  <si>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</si>
  <si>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</si>
  <si>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</si>
  <si>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</si>
  <si>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</si>
  <si>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</si>
  <si>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</si>
  <si>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</si>
  <si>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</si>
  <si>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</si>
  <si>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</si>
  <si>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</si>
  <si>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</si>
  <si>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</si>
  <si>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</si>
  <si>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</si>
  <si>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</si>
  <si>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</si>
  <si>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</si>
  <si>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</si>
  <si>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</si>
  <si>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</si>
  <si>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</si>
  <si>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</si>
  <si>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</si>
  <si>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</si>
  <si>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</si>
  <si>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</si>
  <si>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</si>
  <si>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</si>
  <si>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</si>
  <si>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</si>
  <si>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</si>
  <si>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</si>
  <si>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</si>
  <si>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</si>
  <si>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</si>
  <si>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</si>
  <si>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</si>
  <si>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</si>
  <si>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</si>
  <si>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</si>
  <si>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</si>
  <si>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</si>
  <si>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</si>
  <si>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</si>
  <si>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</si>
  <si>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</si>
  <si>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</si>
  <si>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</si>
  <si>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</si>
  <si>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</si>
  <si>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</si>
  <si>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</si>
  <si>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</si>
  <si>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</si>
  <si>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</si>
  <si>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</si>
  <si>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</si>
  <si>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</si>
  <si>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</si>
  <si>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</si>
  <si>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</si>
  <si>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</si>
  <si>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</si>
  <si>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</si>
  <si>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</si>
  <si>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</si>
  <si>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</si>
  <si>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</si>
  <si>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</si>
  <si>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</si>
  <si>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</si>
  <si>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</si>
  <si>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</si>
  <si>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</si>
  <si>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</si>
  <si>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</si>
  <si>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</si>
  <si>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</si>
  <si>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</si>
  <si>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</si>
  <si>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</si>
  <si>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</si>
  <si>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</si>
  <si>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</si>
  <si>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</si>
  <si>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</si>
  <si>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</si>
  <si>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</si>
  <si>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</si>
  <si>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</si>
  <si>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</si>
  <si>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</si>
  <si>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</si>
  <si>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</si>
  <si>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</si>
  <si>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</si>
  <si>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</si>
  <si>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</si>
  <si>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</si>
  <si>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</si>
  <si>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</si>
  <si>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</si>
  <si>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</si>
  <si>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</si>
  <si>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</si>
  <si>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</si>
  <si>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</si>
  <si>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</si>
  <si>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</si>
  <si>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</si>
  <si>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</si>
  <si>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</si>
  <si>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</si>
  <si>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</si>
  <si>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</si>
  <si>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</si>
  <si>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</si>
  <si>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</si>
  <si>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</si>
  <si>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</si>
  <si>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</si>
  <si>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</si>
  <si>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</si>
  <si>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</si>
  <si>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</si>
  <si>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</si>
  <si>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</si>
  <si>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</si>
  <si>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</si>
  <si>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</si>
  <si>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</si>
  <si>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</si>
  <si>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</si>
  <si>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</si>
  <si>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</si>
  <si>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</si>
  <si>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</si>
  <si>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</si>
  <si>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</si>
  <si>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</si>
  <si>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</si>
  <si>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</si>
  <si>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</si>
  <si>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</si>
  <si>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</si>
  <si>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</si>
  <si>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</si>
  <si>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</si>
  <si>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</si>
  <si>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</si>
  <si>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</si>
  <si>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</si>
  <si>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</si>
  <si>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</si>
  <si>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</si>
  <si>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</si>
  <si>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</si>
  <si>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</si>
  <si>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</si>
  <si>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</si>
  <si>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</si>
  <si>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</si>
  <si>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</si>
  <si>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</si>
  <si>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</si>
  <si>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</si>
  <si>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</si>
  <si>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</si>
  <si>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</si>
  <si>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</si>
  <si>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</si>
  <si>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</si>
  <si>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</si>
  <si>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</si>
  <si>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</si>
  <si>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</si>
  <si>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</si>
  <si>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</si>
  <si>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</si>
  <si>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</si>
  <si>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</si>
  <si>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</si>
  <si>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</si>
  <si>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</si>
  <si>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</si>
  <si>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</si>
  <si>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</si>
  <si>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</si>
  <si>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</si>
  <si>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</si>
  <si>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</si>
  <si>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</si>
  <si>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</si>
  <si>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</si>
  <si>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</si>
  <si>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</si>
  <si>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</si>
  <si>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</si>
  <si>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</si>
  <si>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</si>
  <si>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</si>
  <si>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</si>
  <si>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</si>
  <si>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</si>
  <si>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</si>
  <si>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</si>
  <si>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</si>
  <si>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</si>
  <si>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</si>
  <si>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</si>
  <si>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</si>
  <si>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</si>
  <si>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</si>
  <si>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</si>
  <si>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</si>
  <si>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</si>
  <si>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</si>
  <si>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</si>
  <si>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</si>
  <si>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</si>
  <si>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</si>
  <si>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</si>
  <si>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</si>
  <si>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</si>
  <si>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</si>
  <si>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</si>
  <si>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</si>
  <si>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</si>
  <si>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</si>
  <si>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</si>
  <si>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</si>
  <si>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</si>
  <si>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</si>
  <si>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</si>
  <si>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</si>
  <si>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</si>
  <si>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</si>
  <si>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</si>
  <si>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</si>
  <si>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</si>
  <si>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</si>
  <si>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</si>
  <si>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</si>
  <si>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</si>
  <si>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</si>
  <si>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</si>
  <si>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</si>
  <si>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</si>
  <si>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</si>
  <si>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</si>
  <si>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</si>
  <si>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</si>
  <si>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</si>
  <si>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</si>
  <si>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</si>
  <si>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</si>
  <si>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</si>
  <si>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</si>
  <si>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</si>
  <si>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</si>
  <si>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</si>
  <si>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</si>
  <si>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</si>
  <si>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</si>
  <si>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</si>
  <si>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</si>
  <si>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</si>
  <si>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</si>
  <si>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</si>
  <si>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</si>
  <si>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</si>
  <si>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</si>
  <si>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</si>
  <si>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</si>
  <si>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</si>
  <si>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</si>
  <si>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</si>
  <si>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</si>
  <si>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</si>
  <si>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</si>
  <si>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</si>
  <si>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</si>
  <si>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</si>
  <si>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</si>
  <si>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</si>
  <si>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</si>
  <si>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</si>
  <si>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</si>
  <si>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</si>
  <si>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</si>
  <si>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</si>
  <si>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</si>
  <si>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</si>
  <si>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</si>
  <si>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</si>
  <si>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</si>
  <si>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</si>
  <si>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</si>
  <si>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</si>
  <si>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</si>
  <si>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</si>
  <si>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</si>
  <si>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</si>
  <si>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</si>
  <si>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</si>
  <si>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</si>
  <si>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</si>
  <si>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</si>
  <si>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</si>
  <si>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</si>
  <si>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</si>
  <si>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</si>
  <si>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</si>
  <si>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</si>
  <si>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</si>
  <si>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</si>
  <si>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</si>
  <si>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</si>
  <si>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</si>
  <si>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</si>
  <si>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</si>
  <si>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</si>
  <si>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</si>
  <si>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</si>
  <si>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</si>
  <si>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</si>
  <si>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</si>
  <si>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</si>
  <si>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</si>
  <si>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</si>
  <si>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</si>
  <si>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</si>
  <si>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</si>
  <si>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</si>
  <si>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</si>
  <si>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</si>
  <si>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</si>
  <si>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</si>
  <si>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</si>
  <si>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</si>
  <si>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</si>
  <si>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</si>
  <si>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</si>
  <si>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</si>
  <si>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</si>
  <si>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</si>
  <si>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</si>
  <si>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</si>
  <si>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</si>
  <si>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</si>
  <si>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</si>
  <si>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</si>
  <si>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</si>
  <si>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</si>
  <si>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</si>
  <si>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</si>
  <si>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</si>
  <si>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</si>
  <si>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</si>
  <si>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</si>
  <si>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</si>
  <si>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</si>
  <si>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</si>
  <si>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</si>
  <si>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</si>
  <si>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</si>
  <si>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</si>
  <si>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</si>
  <si>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</si>
  <si>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</si>
  <si>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</si>
  <si>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</si>
  <si>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</si>
  <si>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</si>
  <si>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</si>
  <si>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</si>
  <si>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</si>
  <si>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</si>
  <si>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</si>
  <si>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</si>
  <si>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</si>
  <si>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</si>
  <si>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</si>
  <si>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</si>
  <si>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</si>
  <si>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</si>
  <si>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</si>
  <si>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</si>
  <si>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</si>
  <si>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</si>
  <si>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</si>
  <si>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</si>
  <si>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</si>
  <si>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</si>
  <si>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</si>
  <si>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</si>
  <si>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</si>
  <si>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</si>
  <si>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</si>
  <si>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</si>
  <si>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</si>
  <si>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</si>
  <si>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</si>
  <si>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</si>
  <si>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</si>
  <si>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</si>
  <si>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</si>
  <si>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</si>
  <si>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</si>
  <si>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</si>
  <si>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</si>
  <si>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</si>
  <si>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</si>
  <si>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</si>
  <si>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</si>
  <si>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</si>
  <si>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</si>
  <si>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</si>
  <si>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</si>
  <si>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</si>
  <si>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</si>
  <si>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</si>
  <si>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</si>
  <si>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</si>
  <si>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</si>
  <si>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</si>
  <si>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</si>
  <si>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</si>
  <si>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</si>
  <si>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</si>
  <si>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</si>
  <si>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</si>
  <si>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</si>
  <si>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</si>
  <si>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</si>
  <si>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</si>
  <si>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</si>
  <si>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</si>
  <si>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</si>
  <si>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</si>
  <si>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</si>
  <si>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</si>
  <si>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</si>
  <si>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</si>
  <si>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</si>
  <si>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</si>
  <si>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</si>
  <si>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</si>
  <si>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</si>
  <si>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</si>
  <si>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</si>
  <si>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</si>
  <si>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</si>
  <si>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</si>
  <si>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</si>
  <si>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</si>
  <si>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</si>
  <si>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</si>
  <si>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</si>
  <si>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</si>
  <si>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</si>
  <si>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</si>
  <si>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</si>
  <si>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</si>
  <si>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</si>
  <si>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</si>
  <si>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</si>
  <si>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</si>
  <si>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</si>
  <si>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</si>
  <si>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</si>
  <si>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</si>
  <si>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</si>
  <si>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</si>
  <si>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</si>
  <si>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</si>
  <si>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</si>
  <si>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</si>
  <si>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</si>
  <si>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</si>
  <si>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</si>
  <si>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</si>
  <si>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</si>
  <si>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</si>
  <si>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</si>
  <si>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</si>
  <si>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</si>
  <si>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</si>
  <si>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</si>
  <si>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</si>
  <si>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</si>
  <si>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</si>
  <si>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</si>
  <si>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</si>
  <si>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</si>
  <si>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</si>
  <si>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</si>
  <si>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</si>
  <si>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</si>
  <si>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</si>
  <si>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</si>
  <si>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</si>
  <si>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</si>
  <si>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</si>
  <si>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</si>
  <si>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</si>
  <si>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</si>
  <si>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</si>
  <si>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</si>
  <si>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</si>
  <si>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</si>
  <si>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</si>
  <si>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</si>
  <si>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</si>
  <si>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</si>
  <si>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</si>
  <si>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</si>
  <si>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</si>
  <si>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</si>
  <si>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</si>
  <si>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</si>
  <si>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</si>
  <si>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</si>
  <si>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</si>
  <si>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</si>
  <si>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</si>
  <si>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</si>
  <si>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</si>
  <si>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</si>
  <si>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</si>
  <si>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</si>
  <si>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</si>
  <si>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</si>
  <si>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</si>
  <si>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</si>
  <si>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</si>
  <si>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</si>
  <si>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</si>
  <si>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</si>
  <si>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</si>
  <si>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</si>
  <si>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</si>
  <si>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</si>
  <si>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</si>
  <si>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</si>
  <si>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</si>
  <si>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</si>
  <si>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</si>
  <si>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</si>
  <si>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</si>
  <si>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</si>
  <si>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</si>
  <si>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</si>
  <si>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</si>
  <si>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</si>
  <si>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</si>
  <si>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</si>
  <si>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</si>
  <si>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</si>
  <si>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</si>
  <si>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</si>
  <si>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</si>
  <si>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</si>
  <si>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</si>
  <si>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</si>
  <si>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</si>
  <si>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</si>
  <si>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</si>
  <si>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</si>
  <si>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</si>
  <si>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</si>
  <si>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</si>
  <si>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</si>
  <si>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</si>
  <si>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</si>
  <si>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</si>
  <si>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</si>
  <si>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</si>
  <si>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</si>
  <si>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</si>
  <si>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</si>
  <si>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</si>
  <si>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</si>
  <si>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</si>
  <si>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</si>
  <si>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</si>
  <si>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</si>
  <si>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</si>
  <si>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</si>
  <si>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</si>
  <si>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</si>
  <si>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</si>
  <si>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</si>
  <si>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</si>
  <si>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</si>
  <si>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</si>
  <si>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</si>
  <si>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</si>
  <si>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</si>
  <si>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</si>
  <si>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</si>
  <si>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</si>
  <si>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</si>
  <si>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</si>
  <si>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</si>
  <si>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</si>
  <si>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</si>
  <si>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</si>
  <si>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</si>
  <si>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</si>
  <si>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</si>
  <si>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</si>
  <si>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</si>
  <si>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</si>
  <si>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</si>
  <si>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</si>
  <si>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</si>
  <si>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</si>
  <si>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</si>
  <si>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</si>
  <si>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</si>
  <si>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</si>
  <si>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</si>
  <si>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</si>
  <si>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</si>
  <si>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</si>
  <si>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</si>
  <si>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</si>
  <si>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</si>
  <si>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</si>
  <si>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</si>
  <si>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</si>
  <si>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</si>
  <si>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</si>
  <si>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</si>
  <si>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</si>
  <si>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</si>
  <si>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</si>
  <si>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</si>
  <si>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</si>
  <si>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</si>
  <si>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</si>
  <si>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</si>
  <si>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</si>
  <si>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</si>
  <si>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</si>
  <si>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</si>
  <si>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</si>
  <si>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</si>
  <si>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</si>
  <si>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</si>
  <si>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</si>
  <si>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</si>
  <si>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</si>
  <si>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</si>
  <si>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</si>
  <si>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</si>
  <si>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</si>
  <si>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</si>
  <si>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</si>
  <si>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</si>
  <si>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</si>
  <si>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</si>
  <si>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</si>
  <si>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</si>
  <si>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</si>
  <si>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</si>
  <si>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</si>
  <si>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</si>
  <si>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</si>
  <si>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</si>
  <si>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</si>
  <si>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</si>
  <si>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</si>
  <si>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</si>
  <si>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</si>
  <si>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</si>
  <si>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</si>
  <si>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</si>
  <si>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</si>
  <si>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</si>
  <si>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</si>
  <si>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</si>
  <si>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</si>
  <si>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</si>
  <si>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</si>
  <si>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</si>
  <si>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</si>
  <si>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</si>
  <si>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</si>
  <si>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</si>
  <si>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</si>
  <si>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</si>
  <si>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</si>
  <si>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</si>
  <si>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</si>
  <si>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</si>
  <si>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</si>
  <si>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</si>
  <si>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</si>
  <si>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</si>
  <si>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</si>
  <si>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</si>
  <si>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</si>
  <si>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</si>
  <si>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</si>
  <si>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</si>
  <si>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</si>
  <si>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</si>
  <si>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</si>
  <si>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</si>
  <si>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</si>
  <si>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</si>
  <si>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</si>
  <si>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</si>
  <si>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</si>
  <si>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</si>
  <si>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</si>
  <si>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</si>
  <si>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</si>
  <si>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</si>
  <si>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</si>
  <si>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</si>
  <si>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</si>
  <si>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</si>
  <si>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</si>
  <si>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</si>
  <si>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</si>
  <si>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</si>
  <si>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</si>
  <si>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</si>
  <si>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</si>
  <si>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</si>
  <si>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</si>
  <si>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</si>
  <si>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</si>
  <si>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</si>
  <si>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</si>
  <si>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</si>
  <si>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</si>
  <si>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</si>
  <si>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</si>
  <si>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</si>
  <si>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</si>
  <si>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</si>
  <si>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</si>
  <si>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</si>
  <si>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</si>
  <si>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</si>
  <si>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</si>
  <si>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</si>
  <si>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</si>
  <si>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</si>
  <si>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</si>
  <si>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</si>
  <si>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</si>
  <si>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</si>
  <si>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</si>
  <si>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</si>
  <si>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</si>
  <si>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</si>
  <si>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</si>
  <si>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</si>
  <si>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</si>
  <si>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</si>
  <si>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</si>
  <si>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</si>
  <si>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</si>
  <si>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</si>
  <si>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</si>
  <si>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</si>
  <si>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</si>
  <si>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</si>
  <si>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</si>
  <si>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</si>
  <si>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</si>
  <si>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</si>
  <si>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</si>
  <si>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</si>
  <si>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</si>
  <si>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</si>
  <si>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</si>
  <si>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</si>
  <si>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</si>
  <si>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</si>
  <si>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</si>
  <si>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</si>
  <si>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</si>
  <si>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</si>
  <si>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</si>
  <si>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</si>
  <si>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</si>
  <si>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</si>
  <si>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</si>
  <si>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</si>
  <si>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</si>
  <si>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</si>
  <si>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</si>
  <si>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</si>
  <si>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</si>
  <si>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</si>
  <si>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</si>
  <si>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</si>
  <si>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</si>
  <si>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</si>
  <si>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</si>
  <si>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</si>
  <si>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</si>
  <si>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</si>
  <si>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</si>
  <si>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</si>
  <si>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</si>
  <si>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</si>
  <si>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</si>
  <si>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</si>
  <si>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</si>
  <si>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</si>
  <si>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</si>
  <si>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</si>
  <si>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</si>
  <si>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</si>
  <si>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</si>
  <si>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</si>
  <si>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</si>
  <si>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</si>
  <si>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</si>
  <si>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</si>
  <si>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</si>
  <si>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</si>
  <si>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</si>
  <si>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</si>
  <si>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</si>
  <si>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</si>
  <si>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</si>
  <si>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</si>
  <si>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</si>
  <si>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</si>
  <si>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</si>
  <si>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</si>
  <si>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</si>
  <si>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</si>
  <si>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</si>
  <si>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</si>
  <si>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</si>
  <si>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</si>
  <si>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</si>
  <si>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</si>
  <si>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</si>
  <si>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</si>
  <si>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</si>
  <si>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</si>
  <si>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</si>
  <si>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</si>
  <si>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</si>
  <si>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</si>
  <si>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</si>
  <si>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</si>
  <si>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</si>
  <si>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</si>
  <si>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</si>
  <si>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</si>
  <si>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</si>
  <si>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</si>
  <si>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</si>
  <si>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</si>
  <si>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</si>
  <si>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</si>
  <si>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</si>
  <si>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</si>
  <si>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</si>
  <si>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</si>
  <si>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</si>
  <si>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</si>
  <si>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</si>
  <si>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</si>
  <si>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</si>
  <si>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</si>
  <si>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</si>
  <si>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</si>
  <si>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</si>
  <si>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</si>
  <si>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</si>
  <si>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</si>
  <si>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</si>
  <si>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</si>
  <si>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</si>
  <si>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</si>
  <si>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</si>
  <si>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</si>
  <si>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</si>
  <si>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</si>
  <si>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</si>
  <si>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</si>
  <si>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</si>
  <si>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</si>
  <si>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</si>
  <si>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</si>
  <si>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</si>
  <si>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</si>
  <si>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</si>
  <si>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</si>
  <si>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</si>
  <si>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</si>
  <si>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</si>
  <si>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</si>
  <si>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</si>
  <si>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</si>
  <si>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</si>
  <si>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</si>
  <si>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</si>
  <si>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</si>
  <si>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</si>
  <si>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</si>
  <si>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</si>
  <si>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</si>
  <si>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</si>
  <si>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</si>
  <si>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</si>
  <si>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</si>
  <si>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</si>
  <si>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</si>
  <si>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</si>
  <si>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</si>
  <si>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</si>
  <si>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</si>
  <si>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</si>
  <si>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</si>
  <si>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</si>
  <si>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</si>
  <si>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</si>
  <si>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</si>
  <si>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</si>
  <si>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</si>
  <si>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</si>
  <si>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</si>
  <si>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</si>
  <si>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</si>
  <si>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</si>
  <si>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</si>
  <si>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</si>
  <si>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</si>
  <si>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</si>
  <si>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</si>
  <si>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</si>
  <si>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</si>
  <si>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</si>
  <si>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</si>
  <si>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</si>
  <si>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</si>
  <si>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</si>
  <si>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</si>
  <si>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</si>
  <si>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</si>
  <si>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</si>
  <si>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</si>
  <si>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</si>
  <si>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</si>
  <si>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</si>
  <si>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</si>
  <si>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</si>
  <si>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</si>
  <si>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</si>
  <si>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</si>
  <si>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</si>
  <si>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</si>
  <si>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</si>
  <si>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</si>
  <si>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</si>
  <si>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</si>
  <si>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</si>
  <si>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</si>
  <si>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</si>
  <si>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</si>
  <si>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</si>
  <si>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</si>
  <si>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</si>
  <si>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</si>
  <si>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</si>
  <si>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</si>
  <si>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</si>
  <si>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</si>
  <si>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</si>
  <si>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</si>
  <si>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</si>
  <si>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</si>
  <si>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</si>
  <si>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</si>
  <si>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</si>
  <si>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</si>
  <si>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</si>
  <si>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</si>
  <si>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</si>
  <si>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</si>
  <si>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</si>
  <si>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</si>
  <si>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</si>
  <si>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</si>
  <si>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</si>
  <si>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</si>
  <si>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</si>
  <si>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</si>
  <si>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</si>
  <si>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</si>
  <si>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</si>
  <si>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</si>
  <si>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</si>
  <si>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</si>
  <si>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</si>
  <si>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</si>
  <si>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</si>
  <si>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</si>
  <si>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</si>
  <si>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</si>
  <si>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</si>
  <si>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</si>
  <si>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</si>
  <si>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</si>
  <si>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</si>
  <si>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</si>
  <si>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</si>
  <si>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</si>
  <si>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</si>
  <si>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</si>
  <si>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</si>
  <si>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</si>
  <si>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</si>
  <si>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</si>
  <si>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</si>
  <si>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</si>
  <si>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</si>
  <si>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</si>
  <si>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</si>
  <si>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</si>
  <si>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</si>
  <si>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</si>
  <si>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</si>
  <si>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</si>
  <si>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</si>
  <si>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</si>
  <si>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</si>
  <si>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</si>
  <si>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</si>
  <si>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</si>
  <si>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</si>
  <si>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</si>
  <si>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</si>
  <si>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</si>
  <si>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</si>
  <si>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</si>
  <si>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</si>
  <si>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</si>
  <si>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</si>
  <si>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</si>
  <si>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</si>
  <si>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</si>
  <si>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</si>
  <si>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</si>
  <si>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</si>
  <si>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</si>
  <si>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</si>
  <si>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</si>
  <si>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</si>
  <si>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</si>
  <si>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</si>
  <si>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</si>
  <si>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</si>
  <si>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</si>
  <si>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</si>
  <si>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</si>
  <si>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</si>
  <si>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</si>
  <si>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</si>
  <si>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</si>
  <si>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</si>
  <si>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</si>
  <si>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</si>
  <si>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</si>
  <si>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</si>
  <si>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</si>
  <si>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</si>
  <si>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</si>
  <si>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</si>
  <si>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</si>
  <si>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</si>
  <si>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</si>
  <si>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</si>
  <si>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</si>
  <si>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</si>
  <si>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</si>
  <si>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</si>
  <si>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</si>
  <si>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</si>
  <si>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</si>
  <si>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</si>
  <si>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</si>
  <si>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</si>
  <si>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</si>
  <si>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</si>
  <si>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</si>
  <si>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</si>
  <si>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</si>
  <si>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</si>
  <si>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</si>
  <si>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</si>
  <si>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</si>
  <si>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</si>
  <si>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</si>
  <si>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</si>
  <si>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</si>
  <si>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</si>
  <si>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</si>
  <si>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</si>
  <si>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</si>
  <si>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</si>
  <si>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</si>
  <si>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</si>
  <si>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</si>
  <si>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</si>
  <si>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</si>
  <si>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</si>
  <si>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</si>
  <si>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</si>
  <si>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</si>
  <si>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</si>
  <si>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</si>
  <si>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</si>
  <si>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</si>
  <si>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</si>
  <si>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</si>
  <si>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</si>
  <si>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</si>
  <si>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</si>
  <si>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</si>
  <si>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</si>
  <si>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</si>
  <si>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</si>
  <si>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</si>
  <si>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</si>
  <si>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</si>
  <si>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</si>
  <si>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</si>
  <si>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</si>
  <si>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</si>
  <si>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</si>
  <si>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</si>
  <si>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</si>
  <si>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</si>
  <si>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</si>
  <si>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</si>
  <si>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</si>
  <si>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</si>
  <si>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</si>
  <si>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</si>
  <si>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</si>
  <si>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</si>
  <si>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</si>
  <si>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</si>
  <si>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</si>
  <si>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</si>
  <si>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</si>
  <si>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</si>
  <si>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</si>
  <si>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</si>
  <si>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</si>
  <si>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</si>
  <si>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</si>
  <si>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</si>
  <si>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</si>
  <si>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</si>
  <si>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</si>
  <si>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</si>
  <si>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</si>
  <si>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</si>
  <si>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</si>
  <si>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</si>
  <si>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</si>
  <si>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</si>
  <si>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</si>
  <si>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</si>
  <si>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</si>
  <si>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</si>
  <si>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</si>
  <si>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</si>
  <si>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</si>
  <si>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</si>
  <si>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</si>
  <si>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</si>
  <si>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</si>
  <si>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</si>
  <si>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</si>
  <si>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</si>
  <si>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</si>
  <si>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</si>
  <si>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</si>
  <si>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</si>
  <si>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</si>
  <si>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</si>
  <si>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</si>
  <si>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</si>
  <si>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</si>
  <si>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</si>
  <si>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</si>
  <si>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</si>
  <si>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</si>
  <si>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</si>
  <si>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</si>
  <si>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</si>
  <si>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</si>
  <si>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</si>
  <si>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</si>
  <si>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</si>
  <si>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</si>
  <si>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</si>
  <si>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</si>
  <si>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</si>
  <si>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</si>
  <si>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</si>
  <si>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</si>
  <si>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</si>
  <si>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</si>
  <si>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</si>
  <si>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</si>
  <si>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</si>
  <si>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</si>
  <si>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</si>
  <si>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</si>
  <si>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</si>
  <si>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</si>
  <si>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</si>
  <si>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</si>
  <si>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</si>
  <si>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</si>
  <si>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</si>
  <si>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</si>
  <si>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</si>
  <si>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</si>
  <si>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</si>
  <si>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</si>
  <si>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</si>
  <si>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</si>
  <si>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</si>
  <si>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</si>
  <si>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</si>
  <si>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</si>
  <si>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</si>
  <si>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</si>
  <si>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</si>
  <si>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</si>
  <si>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</si>
  <si>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</si>
  <si>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</si>
  <si>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</si>
  <si>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</si>
  <si>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</si>
  <si>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</si>
  <si>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</si>
  <si>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</si>
  <si>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</si>
  <si>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</si>
  <si>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</si>
  <si>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</si>
  <si>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</si>
  <si>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</si>
  <si>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</si>
  <si>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</si>
  <si>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</si>
  <si>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</si>
  <si>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</si>
  <si>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</si>
  <si>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</si>
  <si>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</si>
  <si>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</si>
  <si>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</si>
  <si>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</si>
  <si>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</si>
  <si>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</si>
  <si>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</si>
  <si>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</si>
  <si>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</si>
  <si>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</si>
  <si>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</si>
  <si>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</si>
  <si>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</si>
  <si>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</si>
  <si>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</si>
  <si>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</si>
  <si>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</si>
  <si>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</si>
  <si>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</si>
  <si>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</si>
  <si>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</si>
  <si>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</si>
  <si>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</si>
  <si>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</si>
  <si>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</si>
  <si>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</si>
  <si>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</si>
  <si>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</si>
  <si>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</si>
  <si>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</si>
  <si>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</si>
  <si>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</si>
  <si>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</si>
  <si>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</si>
  <si>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</si>
  <si>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</si>
  <si>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</si>
  <si>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</si>
  <si>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</si>
  <si>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</si>
  <si>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</si>
  <si>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</si>
  <si>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</si>
  <si>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</si>
  <si>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</si>
  <si>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</si>
  <si>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</si>
  <si>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</si>
  <si>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</si>
  <si>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</si>
  <si>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</si>
  <si>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</si>
  <si>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</si>
  <si>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</si>
  <si>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</si>
  <si>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</si>
  <si>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</si>
  <si>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</si>
  <si>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</si>
  <si>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</si>
  <si>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</si>
  <si>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</si>
  <si>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</si>
  <si>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</si>
  <si>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</si>
  <si>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</si>
  <si>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</si>
  <si>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</si>
  <si>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</si>
  <si>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</si>
  <si>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</si>
  <si>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</si>
  <si>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</si>
  <si>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</si>
  <si>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</si>
  <si>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</si>
  <si>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</si>
  <si>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</si>
  <si>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</si>
  <si>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</si>
  <si>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</si>
  <si>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</si>
  <si>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</si>
  <si>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</si>
  <si>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</si>
  <si>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</si>
  <si>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</si>
  <si>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</si>
  <si>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</si>
  <si>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</si>
  <si>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</si>
  <si>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</si>
  <si>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</si>
  <si>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</si>
  <si>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</si>
  <si>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</si>
  <si>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</si>
  <si>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</si>
  <si>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</si>
  <si>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</si>
  <si>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</si>
  <si>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</si>
  <si>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</si>
  <si>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</si>
  <si>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</si>
  <si>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</si>
  <si>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</si>
  <si>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</si>
  <si>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</si>
  <si>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</si>
  <si>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</si>
  <si>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</si>
  <si>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</si>
  <si>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</si>
  <si>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</si>
  <si>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</si>
  <si>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</si>
  <si>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</si>
  <si>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</si>
  <si>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</si>
  <si>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</si>
  <si>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</si>
  <si>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</si>
  <si>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</si>
  <si>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</si>
  <si>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</si>
  <si>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</si>
  <si>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</si>
  <si>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</si>
  <si>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</si>
  <si>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</si>
  <si>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</si>
  <si>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</si>
  <si>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</si>
  <si>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</si>
  <si>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</si>
  <si>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</si>
  <si>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</si>
  <si>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</si>
  <si>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</si>
  <si>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</si>
  <si>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</si>
  <si>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</si>
  <si>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</si>
  <si>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</si>
  <si>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</si>
  <si>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</si>
  <si>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</si>
  <si>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</si>
  <si>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</si>
  <si>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</si>
  <si>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</si>
  <si>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</si>
  <si>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</si>
  <si>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</si>
  <si>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</si>
  <si>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</si>
  <si>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</si>
  <si>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</si>
  <si>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</si>
  <si>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</si>
  <si>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</si>
  <si>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</si>
  <si>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</si>
  <si>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</si>
  <si>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</si>
  <si>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</si>
  <si>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</si>
  <si>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</si>
  <si>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</si>
  <si>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</si>
  <si>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</si>
  <si>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</si>
  <si>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</si>
  <si>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</si>
  <si>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</si>
  <si>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</si>
  <si>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</si>
  <si>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</si>
  <si>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</si>
  <si>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</si>
  <si>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</si>
  <si>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</si>
  <si>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</si>
  <si>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</si>
  <si>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</si>
  <si>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</si>
  <si>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</si>
  <si>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</si>
  <si>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</si>
  <si>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</si>
  <si>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</si>
  <si>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</si>
  <si>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</si>
  <si>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</si>
  <si>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</si>
  <si>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</si>
  <si>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</si>
  <si>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</si>
  <si>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</si>
  <si>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</si>
  <si>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</si>
  <si>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</si>
  <si>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</si>
  <si>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</si>
  <si>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</si>
  <si>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</si>
  <si>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</si>
  <si>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</si>
  <si>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</si>
  <si>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</si>
  <si>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</si>
  <si>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</si>
  <si>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</si>
  <si>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</si>
  <si>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</si>
  <si>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</si>
  <si>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</si>
  <si>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</si>
  <si>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</si>
  <si>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</si>
  <si>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</si>
  <si>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</si>
  <si>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</si>
  <si>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</si>
  <si>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</si>
  <si>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</si>
  <si>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</si>
  <si>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</si>
  <si>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</si>
  <si>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</si>
  <si>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</si>
  <si>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</si>
  <si>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</si>
  <si>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</si>
  <si>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</si>
  <si>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</si>
  <si>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</si>
  <si>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</si>
  <si>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</si>
  <si>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</si>
  <si>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</si>
  <si>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</si>
  <si>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</si>
  <si>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</si>
  <si>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</si>
  <si>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</si>
  <si>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</si>
  <si>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</si>
  <si>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</si>
  <si>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</si>
  <si>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</si>
  <si>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</si>
  <si>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</si>
  <si>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</si>
  <si>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</si>
  <si>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</si>
  <si>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</si>
  <si>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</si>
  <si>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</si>
  <si>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</si>
  <si>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</si>
  <si>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</si>
  <si>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</si>
  <si>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</si>
  <si>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</si>
  <si>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</si>
  <si>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</si>
  <si>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</si>
  <si>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</si>
  <si>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</si>
  <si>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</si>
  <si>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</si>
  <si>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</si>
  <si>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</si>
  <si>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</si>
  <si>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</si>
  <si>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</si>
  <si>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</si>
  <si>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</si>
  <si>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</si>
  <si>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</si>
  <si>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</si>
  <si>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</si>
  <si>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</si>
  <si>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</si>
  <si>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</si>
  <si>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</si>
  <si>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</si>
  <si>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</si>
  <si>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</si>
  <si>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</si>
  <si>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</si>
  <si>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</si>
  <si>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</si>
  <si>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</si>
  <si>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</si>
  <si>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</si>
  <si>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</si>
  <si>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</si>
  <si>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</si>
  <si>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</si>
  <si>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</si>
  <si>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</si>
  <si>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</si>
  <si>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</si>
  <si>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</si>
  <si>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</si>
  <si>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</si>
  <si>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</si>
  <si>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</si>
  <si>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</si>
  <si>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</si>
  <si>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</si>
  <si>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</si>
  <si>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</si>
  <si>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</si>
  <si>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</si>
  <si>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</si>
  <si>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</si>
  <si>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</si>
  <si>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</si>
  <si>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</si>
  <si>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</si>
  <si>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</si>
  <si>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</si>
  <si>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</si>
  <si>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</si>
  <si>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</si>
  <si>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</si>
  <si>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</si>
  <si>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</si>
  <si>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</si>
  <si>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</si>
  <si>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</si>
  <si>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</si>
  <si>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</si>
  <si>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</si>
  <si>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</si>
  <si>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</si>
  <si>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</si>
  <si>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</si>
  <si>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</si>
  <si>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</si>
  <si>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</si>
  <si>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</si>
  <si>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</si>
  <si>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</si>
  <si>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</si>
  <si>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</si>
  <si>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</si>
  <si>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</si>
  <si>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</si>
  <si>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</si>
  <si>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</si>
  <si>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</si>
  <si>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</si>
  <si>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</si>
  <si>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</si>
  <si>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</si>
  <si>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</si>
  <si>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</si>
  <si>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</si>
  <si>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</si>
  <si>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</si>
  <si>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</si>
  <si>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</si>
  <si>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</si>
  <si>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</si>
  <si>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</si>
  <si>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</si>
  <si>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</si>
  <si>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</si>
  <si>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</si>
  <si>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</si>
  <si>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</si>
  <si>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</si>
  <si>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</si>
  <si>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</si>
  <si>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</si>
  <si>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</si>
  <si>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</si>
  <si>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</si>
  <si>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</si>
  <si>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</si>
  <si>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</si>
  <si>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</si>
  <si>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</si>
  <si>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</si>
  <si>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</si>
  <si>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</si>
  <si>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</si>
  <si>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</si>
  <si>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</si>
  <si>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</si>
  <si>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</si>
  <si>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</si>
  <si>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</si>
  <si>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</si>
  <si>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</si>
  <si>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</si>
  <si>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</si>
  <si>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</si>
  <si>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</si>
  <si>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</si>
  <si>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</si>
  <si>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</si>
  <si>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</si>
  <si>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</si>
  <si>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</si>
  <si>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</si>
  <si>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</si>
  <si>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</si>
  <si>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</si>
  <si>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</si>
  <si>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</si>
  <si>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</si>
  <si>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</si>
  <si>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</si>
  <si>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</si>
  <si>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</si>
  <si>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</si>
  <si>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</si>
  <si>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</si>
  <si>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</si>
  <si>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</si>
  <si>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</si>
  <si>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</si>
  <si>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</si>
  <si>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</si>
  <si>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</si>
  <si>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</si>
  <si>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</si>
  <si>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</si>
  <si>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</si>
  <si>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</si>
  <si>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</si>
  <si>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</si>
  <si>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</si>
  <si>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</si>
  <si>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</si>
  <si>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</si>
  <si>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</si>
  <si>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</si>
  <si>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</si>
  <si>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</si>
  <si>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</si>
  <si>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</si>
  <si>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</si>
  <si>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</si>
  <si>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</si>
  <si>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</si>
  <si>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</si>
  <si>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</si>
  <si>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</si>
  <si>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</si>
  <si>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</si>
  <si>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</si>
  <si>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</si>
  <si>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</si>
  <si>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</si>
  <si>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</si>
  <si>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</si>
  <si>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</si>
  <si>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</si>
  <si>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</si>
  <si>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</si>
  <si>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</si>
  <si>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</si>
  <si>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</si>
  <si>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</si>
  <si>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</si>
  <si>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</si>
  <si>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</si>
  <si>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</si>
  <si>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</si>
  <si>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</si>
  <si>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</si>
  <si>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</si>
  <si>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</si>
  <si>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</si>
  <si>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</si>
  <si>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</si>
  <si>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</si>
  <si>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</si>
  <si>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</si>
  <si>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</si>
  <si>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</si>
  <si>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</si>
  <si>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</si>
  <si>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</si>
  <si>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</si>
  <si>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</si>
  <si>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</si>
  <si>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</si>
  <si>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</si>
  <si>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</si>
  <si>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</si>
  <si>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</si>
  <si>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</si>
  <si>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</si>
  <si>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</si>
  <si>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</si>
  <si>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</si>
  <si>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</si>
  <si>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</si>
  <si>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</si>
  <si>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</si>
  <si>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</si>
  <si>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</si>
  <si>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</si>
  <si>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</si>
  <si>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</si>
  <si>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</si>
  <si>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</si>
  <si>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</si>
  <si>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</si>
  <si>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</si>
  <si>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</si>
  <si>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</si>
  <si>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</si>
  <si>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</si>
  <si>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</si>
  <si>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</si>
  <si>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</si>
  <si>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</si>
  <si>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</si>
  <si>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</si>
  <si>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</si>
  <si>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</si>
  <si>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</si>
  <si>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</si>
  <si>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</si>
  <si>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</si>
  <si>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</si>
  <si>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</si>
  <si>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</si>
  <si>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</si>
  <si>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</si>
  <si>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</si>
  <si>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</si>
  <si>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</si>
  <si>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</si>
  <si>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</si>
  <si>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</si>
  <si>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</si>
  <si>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</si>
  <si>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</si>
  <si>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</si>
  <si>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</si>
  <si>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</si>
  <si>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</si>
  <si>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</si>
  <si>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</si>
  <si>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</si>
  <si>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</si>
  <si>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</si>
  <si>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</si>
  <si>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</si>
  <si>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</si>
  <si>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</si>
  <si>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</si>
  <si>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</si>
  <si>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</si>
  <si>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</si>
  <si>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</si>
  <si>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</si>
  <si>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</si>
  <si>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</si>
  <si>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</si>
  <si>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</si>
  <si>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</si>
  <si>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</si>
  <si>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</si>
  <si>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</si>
  <si>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</si>
  <si>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</si>
  <si>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</si>
  <si>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</si>
  <si>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</si>
  <si>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</si>
  <si>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</si>
  <si>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</si>
  <si>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</si>
  <si>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</si>
  <si>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</si>
  <si>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</si>
  <si>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</si>
  <si>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</si>
  <si>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</si>
  <si>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</si>
  <si>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</si>
  <si>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</si>
  <si>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</si>
  <si>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</si>
  <si>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</si>
  <si>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</si>
  <si>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</si>
  <si>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</si>
  <si>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</si>
  <si>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</si>
  <si>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</si>
  <si>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</si>
  <si>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</si>
  <si>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</si>
  <si>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</si>
  <si>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</si>
  <si>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</si>
  <si>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</si>
  <si>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</si>
  <si>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</si>
  <si>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</si>
  <si>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</si>
  <si>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</si>
  <si>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</si>
  <si>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</si>
  <si>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</si>
  <si>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</si>
  <si>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</si>
  <si>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</si>
  <si>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</si>
  <si>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</si>
  <si>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</si>
  <si>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</si>
  <si>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</si>
  <si>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</si>
  <si>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</si>
  <si>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</si>
  <si>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</si>
  <si>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</si>
  <si>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</si>
  <si>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</si>
  <si>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</si>
  <si>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</si>
  <si>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</si>
  <si>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</si>
  <si>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</si>
  <si>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</si>
  <si>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</si>
  <si>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</si>
  <si>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</si>
  <si>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</si>
  <si>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</si>
  <si>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</si>
  <si>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</si>
  <si>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</si>
  <si>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</si>
  <si>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</si>
  <si>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</si>
  <si>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</si>
  <si>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</si>
  <si>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</si>
  <si>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</si>
  <si>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</si>
  <si>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</si>
  <si>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</si>
  <si>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</si>
  <si>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</si>
  <si>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</si>
  <si>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</si>
  <si>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</si>
  <si>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</si>
  <si>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</si>
  <si>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</si>
  <si>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</si>
  <si>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</si>
  <si>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</si>
  <si>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</si>
  <si>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</si>
  <si>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</si>
  <si>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</si>
  <si>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</si>
  <si>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</si>
  <si>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</si>
  <si>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</si>
  <si>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</si>
  <si>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</si>
  <si>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</si>
  <si>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</si>
  <si>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</si>
  <si>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</si>
  <si>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</si>
  <si>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</si>
  <si>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</si>
  <si>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</si>
  <si>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</si>
  <si>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</si>
  <si>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</si>
  <si>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</si>
  <si>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</si>
  <si>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</si>
  <si>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</si>
  <si>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</si>
  <si>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</si>
  <si>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</si>
  <si>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</si>
  <si>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</si>
  <si>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</si>
  <si>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</si>
  <si>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</si>
  <si>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</si>
  <si>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</si>
  <si>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</si>
  <si>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</si>
  <si>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</si>
  <si>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</si>
  <si>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</si>
  <si>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</si>
  <si>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</si>
  <si>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</si>
  <si>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</si>
  <si>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</si>
  <si>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</si>
  <si>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</si>
  <si>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</si>
  <si>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</si>
  <si>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</si>
  <si>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</si>
  <si>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</si>
  <si>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</si>
  <si>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</si>
  <si>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</si>
  <si>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</si>
  <si>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</si>
  <si>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</si>
  <si>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</si>
  <si>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</si>
  <si>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</si>
  <si>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</si>
  <si>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</si>
  <si>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</si>
  <si>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</si>
  <si>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</si>
  <si>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</si>
  <si>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</si>
  <si>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</si>
  <si>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</si>
  <si>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</si>
  <si>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</si>
  <si>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</si>
  <si>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</si>
  <si>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</si>
  <si>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</si>
  <si>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</si>
  <si>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</si>
  <si>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</si>
  <si>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</si>
  <si>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</si>
  <si>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</si>
  <si>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</si>
  <si>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</si>
  <si>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</si>
  <si>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</si>
  <si>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</si>
  <si>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</si>
  <si>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</si>
  <si>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</si>
  <si>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</si>
  <si>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</si>
  <si>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</si>
  <si>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</si>
  <si>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</si>
  <si>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</si>
  <si>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</si>
  <si>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</si>
  <si>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</si>
  <si>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</si>
  <si>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</si>
  <si>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</si>
  <si>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</si>
  <si>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</si>
  <si>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</si>
  <si>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</si>
  <si>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</si>
  <si>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</si>
  <si>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</si>
  <si>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</si>
  <si>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</si>
  <si>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</si>
  <si>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</si>
  <si>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</si>
  <si>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</si>
  <si>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</si>
  <si>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</si>
  <si>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</si>
  <si>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</si>
  <si>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</si>
  <si>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</si>
  <si>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</si>
  <si>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</si>
  <si>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</si>
  <si>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</si>
  <si>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</si>
  <si>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</si>
  <si>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</si>
  <si>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</si>
  <si>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</si>
  <si>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</si>
  <si>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</si>
  <si>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</si>
  <si>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</si>
  <si>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</si>
  <si>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</si>
  <si>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</si>
  <si>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</si>
  <si>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</si>
  <si>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</si>
  <si>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</si>
  <si>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</si>
  <si>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</si>
  <si>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</si>
  <si>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</si>
  <si>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</si>
  <si>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</si>
  <si>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</si>
  <si>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</si>
  <si>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</si>
  <si>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</si>
  <si>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</si>
  <si>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</si>
  <si>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</si>
  <si>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</si>
  <si>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</si>
  <si>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</si>
  <si>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</si>
  <si>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</si>
  <si>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</si>
  <si>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</si>
  <si>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</si>
  <si>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</si>
  <si>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</si>
  <si>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</si>
  <si>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</si>
  <si>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</si>
  <si>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</si>
  <si>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</si>
  <si>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</si>
  <si>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</si>
  <si>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</si>
  <si>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</si>
  <si>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</si>
  <si>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</si>
  <si>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</si>
  <si>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</si>
  <si>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</si>
  <si>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</si>
  <si>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</si>
  <si>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</si>
  <si>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</si>
  <si>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</si>
  <si>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</si>
  <si>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</si>
  <si>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</si>
  <si>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</si>
  <si>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</si>
  <si>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</si>
  <si>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</si>
  <si>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</si>
  <si>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</si>
  <si>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</si>
  <si>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</si>
  <si>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</si>
  <si>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</si>
  <si>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</si>
  <si>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</si>
  <si>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</si>
  <si>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</si>
  <si>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</si>
  <si>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</si>
  <si>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</si>
  <si>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</si>
  <si>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</si>
  <si>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</si>
  <si>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</si>
  <si>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</si>
  <si>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</si>
  <si>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</si>
  <si>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</si>
  <si>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</si>
  <si>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</si>
  <si>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</si>
  <si>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</si>
  <si>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</si>
  <si>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</si>
  <si>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</si>
  <si>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</si>
  <si>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</si>
  <si>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</si>
  <si>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</si>
  <si>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</si>
  <si>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</si>
  <si>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</si>
  <si>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</si>
  <si>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</si>
  <si>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</si>
  <si>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</si>
  <si>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</si>
  <si>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</si>
  <si>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</si>
  <si>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</si>
  <si>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</si>
  <si>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</si>
  <si>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</si>
  <si>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</si>
  <si>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</si>
  <si>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</si>
  <si>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</si>
  <si>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</si>
  <si>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</si>
  <si>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</si>
  <si>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</si>
  <si>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</si>
  <si>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</si>
  <si>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</si>
  <si>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</si>
  <si>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</si>
  <si>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</si>
  <si>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</si>
  <si>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</si>
  <si>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</si>
  <si>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</si>
  <si>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</si>
  <si>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</si>
  <si>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</si>
  <si>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</si>
  <si>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</si>
  <si>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</si>
  <si>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</si>
  <si>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</si>
  <si>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</si>
  <si>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</si>
  <si>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</si>
  <si>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</si>
  <si>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</si>
  <si>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</si>
  <si>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</si>
  <si>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</si>
  <si>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</si>
  <si>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</si>
  <si>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</si>
  <si>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</si>
  <si>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</si>
  <si>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</si>
  <si>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</si>
  <si>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</si>
  <si>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</si>
  <si>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</si>
  <si>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</si>
  <si>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</si>
  <si>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</si>
  <si>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</si>
  <si>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</si>
  <si>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</si>
  <si>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</si>
  <si>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</si>
  <si>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</si>
  <si>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</si>
  <si>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</si>
  <si>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</si>
  <si>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</si>
  <si>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</si>
  <si>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</si>
  <si>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</si>
  <si>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</si>
  <si>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</si>
  <si>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</si>
  <si>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</si>
  <si>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</si>
  <si>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</si>
  <si>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</si>
  <si>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</si>
  <si>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</si>
  <si>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</si>
  <si>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</si>
  <si>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</si>
  <si>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</si>
  <si>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</si>
  <si>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</si>
  <si>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</si>
  <si>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</si>
  <si>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</si>
  <si>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</si>
  <si>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</si>
  <si>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</si>
  <si>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</si>
  <si>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</si>
  <si>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</si>
  <si>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</si>
  <si>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</si>
  <si>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</si>
  <si>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</si>
  <si>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</si>
  <si>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</si>
  <si>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</si>
  <si>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</si>
  <si>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</si>
  <si>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</si>
  <si>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</si>
  <si>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</si>
  <si>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</si>
  <si>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</si>
  <si>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</si>
  <si>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</si>
  <si>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</si>
  <si>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</si>
  <si>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</si>
  <si>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</si>
  <si>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</si>
  <si>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</si>
  <si>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</si>
  <si>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</si>
  <si>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</si>
  <si>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</si>
  <si>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</si>
  <si>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</si>
  <si>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</si>
  <si>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</si>
  <si>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</si>
  <si>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</si>
  <si>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</si>
  <si>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</si>
  <si>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</si>
  <si>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</si>
  <si>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</si>
  <si>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</si>
  <si>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</si>
  <si>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</si>
  <si>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</si>
  <si>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</si>
  <si>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</si>
  <si>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</si>
  <si>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</si>
  <si>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</si>
  <si>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</si>
  <si>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</si>
  <si>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</si>
  <si>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</si>
  <si>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</si>
  <si>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</si>
  <si>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</si>
  <si>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</si>
  <si>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</si>
  <si>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</si>
  <si>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</si>
  <si>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</si>
  <si>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</si>
  <si>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</si>
  <si>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</si>
  <si>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</si>
  <si>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</si>
  <si>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</si>
  <si>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</si>
  <si>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</si>
  <si>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</si>
  <si>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</si>
  <si>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</si>
  <si>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</si>
  <si>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</si>
  <si>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</si>
  <si>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</si>
  <si>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</si>
  <si>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</si>
  <si>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</si>
  <si>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</si>
  <si>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</si>
  <si>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</si>
  <si>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</si>
  <si>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</si>
  <si>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</si>
  <si>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</si>
  <si>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</si>
  <si>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</si>
  <si>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</si>
  <si>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</si>
  <si>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</si>
  <si>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</si>
  <si>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</si>
  <si>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</si>
  <si>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</si>
  <si>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</si>
  <si>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</si>
  <si>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</si>
  <si>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</si>
  <si>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</si>
  <si>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</si>
  <si>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</si>
  <si>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</si>
  <si>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</si>
  <si>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</si>
  <si>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</si>
  <si>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</si>
  <si>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</si>
  <si>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</si>
  <si>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</si>
  <si>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</si>
  <si>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</si>
  <si>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</si>
  <si>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</si>
  <si>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</si>
  <si>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</si>
  <si>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</si>
  <si>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</si>
  <si>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</si>
  <si>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</si>
  <si>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</si>
  <si>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</si>
  <si>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</si>
  <si>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</si>
  <si>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</si>
  <si>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</si>
  <si>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</si>
  <si>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</si>
  <si>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</si>
  <si>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</si>
  <si>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</si>
  <si>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</si>
  <si>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</si>
  <si>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</si>
  <si>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</si>
  <si>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</si>
  <si>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</si>
  <si>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</si>
  <si>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</si>
  <si>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</si>
  <si>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</si>
  <si>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</si>
  <si>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</si>
  <si>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</si>
  <si>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</si>
  <si>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</si>
  <si>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</si>
  <si>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</si>
  <si>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</si>
  <si>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</si>
  <si>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</si>
  <si>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</si>
  <si>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</si>
  <si>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</si>
  <si>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</si>
  <si>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</si>
  <si>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</si>
  <si>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</si>
  <si>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</si>
  <si>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</si>
  <si>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</si>
  <si>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</si>
  <si>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</si>
  <si>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</si>
  <si>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</si>
  <si>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</si>
  <si>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</si>
  <si>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</si>
  <si>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</si>
  <si>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</si>
  <si>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</si>
  <si>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</si>
  <si>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</si>
  <si>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</si>
  <si>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</si>
  <si>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</si>
  <si>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</si>
  <si>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</si>
  <si>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</si>
  <si>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</si>
  <si>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</si>
  <si>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</si>
  <si>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</si>
  <si>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</si>
  <si>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</si>
  <si>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</si>
  <si>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</si>
  <si>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</si>
  <si>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</si>
  <si>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</si>
  <si>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</si>
  <si>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</si>
  <si>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</si>
  <si>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</si>
  <si>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</si>
  <si>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</si>
  <si>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</si>
  <si>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</si>
  <si>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</si>
  <si>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</si>
  <si>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</si>
  <si>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</si>
  <si>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</si>
  <si>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</si>
  <si>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</si>
  <si>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</si>
  <si>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</si>
  <si>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</si>
  <si>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</si>
  <si>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</si>
  <si>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</si>
  <si>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</si>
  <si>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</si>
  <si>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</si>
  <si>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</si>
  <si>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</si>
  <si>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</si>
  <si>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</si>
  <si>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</si>
  <si>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</si>
  <si>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</si>
  <si>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</si>
  <si>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</si>
  <si>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</si>
  <si>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</si>
  <si>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</si>
  <si>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</si>
  <si>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</si>
  <si>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</si>
  <si>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</si>
  <si>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</si>
  <si>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</si>
  <si>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</si>
  <si>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</si>
  <si>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</si>
  <si>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</si>
  <si>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</si>
  <si>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</si>
  <si>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</si>
  <si>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</si>
  <si>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</si>
  <si>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</si>
  <si>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</si>
  <si>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</si>
  <si>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</si>
  <si>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</si>
  <si>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</si>
  <si>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</si>
  <si>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</si>
  <si>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</si>
  <si>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</si>
  <si>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</si>
  <si>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</si>
  <si>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</si>
  <si>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</si>
  <si>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</si>
  <si>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</si>
  <si>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</si>
  <si>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</si>
  <si>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</si>
  <si>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</si>
  <si>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</si>
  <si>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</si>
  <si>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</si>
  <si>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</si>
  <si>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</si>
  <si>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</si>
  <si>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</si>
  <si>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</si>
  <si>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</si>
  <si>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</si>
  <si>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</si>
  <si>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</si>
  <si>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</si>
  <si>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</si>
  <si>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</si>
  <si>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</si>
  <si>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</si>
  <si>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</si>
  <si>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</si>
  <si>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</si>
  <si>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</si>
  <si>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</si>
  <si>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</si>
  <si>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</si>
  <si>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</si>
  <si>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</si>
  <si>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</si>
  <si>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</si>
  <si>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</si>
  <si>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</si>
  <si>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</si>
  <si>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</si>
  <si>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</si>
  <si>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</si>
  <si>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</si>
  <si>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</si>
  <si>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</si>
  <si>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</si>
  <si>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</si>
  <si>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</si>
  <si>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</si>
  <si>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</si>
  <si>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</si>
  <si>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</si>
  <si>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</si>
  <si>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</si>
  <si>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</si>
  <si>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</si>
  <si>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</si>
  <si>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</si>
  <si>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</si>
  <si>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</si>
  <si>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</si>
  <si>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</si>
  <si>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</si>
  <si>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</si>
  <si>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</si>
  <si>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</si>
  <si>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</si>
  <si>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</si>
  <si>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</si>
  <si>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</si>
  <si>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</si>
  <si>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</si>
  <si>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</si>
  <si>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</si>
  <si>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</si>
  <si>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</si>
  <si>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</si>
  <si>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</si>
  <si>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</si>
  <si>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</si>
  <si>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</si>
  <si>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</si>
  <si>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</si>
  <si>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</si>
  <si>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</si>
  <si>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</si>
  <si>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</si>
  <si>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</si>
  <si>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</si>
  <si>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</si>
  <si>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</si>
  <si>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</si>
  <si>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</si>
  <si>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</si>
  <si>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</si>
  <si>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</si>
  <si>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</si>
  <si>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</si>
  <si>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</si>
  <si>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</si>
  <si>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</si>
  <si>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</si>
  <si>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</si>
  <si>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</si>
  <si>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</si>
  <si>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</si>
  <si>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</si>
  <si>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</si>
  <si>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</si>
  <si>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</si>
  <si>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</si>
  <si>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</si>
  <si>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</si>
  <si>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</si>
  <si>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</si>
  <si>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</si>
  <si>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</si>
  <si>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</si>
  <si>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</si>
  <si>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</si>
  <si>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</si>
  <si>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</si>
  <si>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</si>
  <si>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</si>
  <si>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</si>
  <si>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</si>
  <si>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</si>
  <si>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</si>
  <si>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</si>
  <si>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</si>
  <si>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</si>
  <si>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</si>
  <si>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</si>
  <si>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</si>
  <si>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</si>
  <si>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</si>
  <si>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</si>
  <si>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</si>
  <si>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</si>
  <si>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</si>
  <si>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</si>
  <si>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</si>
  <si>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</si>
  <si>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</si>
  <si>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</si>
  <si>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</si>
  <si>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</si>
  <si>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</si>
  <si>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</si>
  <si>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</si>
  <si>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</si>
  <si>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</si>
  <si>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</si>
  <si>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</si>
  <si>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</si>
  <si>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</si>
  <si>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</si>
  <si>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</si>
  <si>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</si>
  <si>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</si>
  <si>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</si>
  <si>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</si>
  <si>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</si>
  <si>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</si>
  <si>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</si>
  <si>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</si>
  <si>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</si>
  <si>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</si>
  <si>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</si>
  <si>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</si>
  <si>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</si>
  <si>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</si>
  <si>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</si>
  <si>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</si>
  <si>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</si>
  <si>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</si>
  <si>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</si>
  <si>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</si>
  <si>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</si>
  <si>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</si>
  <si>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</si>
  <si>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</si>
  <si>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</si>
  <si>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</si>
  <si>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</si>
  <si>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</si>
  <si>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</si>
  <si>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</si>
  <si>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</si>
  <si>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</si>
  <si>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</si>
  <si>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</si>
  <si>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</si>
  <si>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</si>
  <si>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</si>
  <si>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</si>
  <si>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</si>
  <si>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</si>
  <si>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</si>
  <si>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</si>
  <si>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</si>
  <si>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</si>
  <si>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</si>
  <si>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</si>
  <si>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</si>
  <si>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</si>
  <si>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</si>
  <si>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</si>
  <si>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</si>
  <si>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</si>
  <si>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</si>
  <si>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</si>
  <si>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</si>
  <si>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</si>
  <si>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</si>
  <si>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</si>
  <si>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</si>
  <si>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</si>
  <si>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</si>
  <si>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</si>
  <si>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</si>
  <si>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</si>
  <si>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</si>
  <si>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</si>
  <si>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</si>
  <si>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</si>
  <si>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</si>
  <si>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</si>
  <si>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</si>
  <si>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</si>
  <si>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</si>
  <si>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</si>
  <si>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</si>
  <si>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</si>
  <si>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</si>
  <si>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</si>
  <si>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</si>
  <si>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</si>
  <si>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</si>
  <si>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</si>
  <si>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</si>
  <si>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</si>
  <si>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</si>
  <si>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</si>
  <si>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</si>
  <si>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</si>
  <si>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</si>
  <si>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</si>
  <si>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</si>
  <si>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</si>
  <si>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</si>
  <si>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</si>
  <si>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</si>
  <si>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</si>
  <si>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</si>
  <si>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</si>
  <si>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</si>
  <si>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</si>
  <si>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</si>
  <si>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</si>
  <si>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</si>
  <si>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</si>
  <si>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</si>
  <si>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</si>
  <si>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</si>
  <si>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</si>
  <si>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</si>
  <si>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</si>
  <si>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</si>
  <si>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</si>
  <si>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</si>
  <si>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</si>
  <si>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</si>
  <si>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</si>
  <si>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</si>
  <si>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</si>
  <si>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</si>
  <si>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</si>
  <si>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</si>
  <si>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</si>
  <si>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</si>
  <si>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</si>
  <si>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</si>
  <si>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</si>
  <si>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</si>
  <si>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</si>
  <si>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</si>
  <si>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</si>
  <si>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</si>
  <si>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</si>
  <si>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</si>
  <si>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</si>
  <si>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</si>
  <si>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</si>
  <si>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</si>
  <si>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</si>
  <si>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</si>
  <si>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</si>
  <si>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</si>
  <si>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</si>
  <si>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</si>
  <si>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</si>
  <si>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</si>
  <si>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</si>
  <si>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</si>
  <si>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</si>
  <si>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</si>
  <si>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</si>
  <si>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</si>
  <si>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</si>
  <si>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</si>
  <si>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</si>
  <si>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</si>
  <si>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</si>
  <si>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</si>
  <si>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</si>
  <si>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</si>
  <si>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</si>
  <si>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</si>
  <si>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</si>
  <si>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</si>
  <si>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</si>
  <si>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</si>
  <si>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</si>
  <si>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</si>
  <si>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</si>
  <si>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</si>
  <si>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</si>
  <si>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</si>
  <si>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</si>
  <si>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</si>
  <si>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</si>
  <si>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</si>
  <si>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</si>
  <si>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</si>
  <si>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</si>
  <si>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</si>
  <si>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</si>
  <si>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</si>
  <si>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</si>
  <si>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</si>
  <si>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</si>
  <si>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</si>
  <si>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</si>
  <si>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</si>
  <si>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</si>
  <si>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</si>
  <si>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</si>
  <si>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</si>
  <si>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</si>
  <si>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</si>
  <si>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</si>
  <si>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</si>
  <si>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</si>
  <si>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</si>
  <si>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</si>
  <si>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</si>
  <si>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</si>
  <si>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</si>
  <si>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</si>
  <si>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</si>
  <si>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</si>
  <si>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</si>
  <si>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</si>
  <si>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</si>
  <si>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</si>
  <si>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</si>
  <si>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</si>
  <si>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</si>
  <si>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</si>
  <si>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</si>
  <si>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</si>
  <si>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</si>
  <si>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</si>
  <si>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</si>
  <si>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</si>
  <si>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</si>
  <si>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</si>
  <si>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</si>
  <si>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</si>
  <si>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</si>
  <si>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</si>
  <si>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</si>
  <si>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</si>
  <si>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</si>
  <si>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</si>
  <si>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</si>
  <si>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</si>
  <si>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</si>
  <si>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</si>
  <si>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</si>
  <si>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</si>
  <si>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</si>
  <si>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</si>
  <si>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</si>
  <si>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</si>
  <si>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</si>
  <si>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</si>
  <si>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</si>
  <si>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</si>
  <si>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</si>
  <si>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</si>
  <si>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</si>
  <si>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</si>
  <si>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</si>
  <si>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</si>
  <si>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</si>
  <si>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</si>
  <si>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</si>
  <si>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</si>
  <si>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</si>
  <si>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</si>
  <si>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</si>
  <si>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</si>
  <si>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</si>
  <si>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</si>
  <si>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</si>
  <si>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</si>
  <si>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</si>
  <si>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</si>
  <si>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</si>
  <si>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</si>
  <si>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</si>
  <si>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</si>
  <si>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</si>
  <si>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</si>
  <si>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</si>
  <si>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</si>
  <si>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</si>
  <si>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</si>
  <si>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</si>
  <si>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</si>
  <si>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</si>
  <si>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</si>
  <si>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</si>
  <si>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</si>
  <si>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</si>
  <si>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</si>
  <si>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</si>
  <si>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</si>
  <si>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</si>
  <si>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</si>
  <si>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</si>
  <si>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</si>
  <si>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</si>
  <si>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</si>
  <si>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</si>
  <si>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</si>
  <si>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</si>
  <si>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</si>
  <si>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</si>
  <si>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</si>
  <si>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</si>
  <si>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</si>
  <si>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</si>
  <si>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</si>
  <si>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</si>
  <si>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</si>
  <si>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</si>
  <si>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</si>
  <si>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</si>
  <si>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</si>
  <si>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</si>
  <si>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</si>
  <si>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</si>
  <si>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</si>
  <si>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</si>
  <si>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</si>
  <si>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</si>
  <si>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</si>
  <si>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</si>
  <si>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</si>
  <si>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</si>
  <si>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</si>
  <si>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</si>
  <si>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</si>
  <si>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</si>
  <si>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</si>
  <si>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</si>
  <si>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</si>
  <si>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</si>
  <si>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</si>
  <si>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</si>
  <si>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</si>
  <si>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</si>
  <si>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</si>
  <si>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</si>
  <si>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</si>
  <si>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</si>
  <si>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</si>
  <si>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</si>
  <si>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</si>
  <si>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</si>
  <si>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</si>
  <si>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</si>
  <si>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</si>
  <si>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</si>
  <si>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</si>
  <si>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</si>
  <si>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</si>
  <si>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</si>
  <si>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</si>
  <si>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</si>
  <si>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</si>
  <si>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</si>
  <si>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</si>
  <si>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</si>
  <si>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</si>
  <si>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</si>
  <si>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</si>
  <si>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</si>
  <si>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</si>
  <si>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</si>
  <si>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</si>
  <si>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</si>
  <si>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</si>
  <si>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</si>
  <si>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</si>
  <si>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</si>
  <si>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</si>
  <si>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</si>
  <si>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</si>
  <si>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</si>
  <si>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</si>
  <si>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</si>
  <si>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</si>
  <si>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</si>
  <si>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</si>
  <si>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</si>
  <si>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</si>
  <si>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</si>
  <si>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</si>
  <si>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</si>
  <si>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</si>
  <si>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</si>
  <si>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</si>
  <si>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</si>
  <si>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</si>
  <si>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</si>
  <si>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</si>
  <si>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</si>
  <si>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</si>
  <si>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</si>
  <si>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</si>
  <si>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</si>
  <si>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</si>
  <si>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</si>
  <si>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</si>
  <si>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</si>
  <si>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</si>
  <si>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</si>
  <si>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</si>
  <si>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</si>
  <si>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</si>
  <si>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</si>
  <si>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</si>
  <si>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</si>
  <si>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</si>
  <si>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</si>
  <si>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</si>
  <si>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</si>
  <si>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</si>
  <si>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</si>
  <si>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</si>
  <si>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</si>
  <si>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</si>
  <si>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</si>
  <si>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</si>
  <si>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</si>
  <si>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</si>
  <si>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</si>
  <si>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</si>
  <si>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</si>
  <si>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</si>
  <si>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</si>
  <si>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</si>
  <si>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</si>
  <si>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</si>
  <si>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</si>
  <si>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</si>
  <si>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</si>
  <si>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</si>
  <si>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</si>
  <si>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</si>
  <si>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</si>
  <si>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</si>
  <si>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</si>
  <si>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</si>
  <si>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</si>
  <si>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</si>
  <si>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</si>
  <si>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</si>
  <si>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</si>
  <si>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</si>
  <si>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</si>
  <si>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</si>
  <si>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</si>
  <si>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</si>
  <si>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</si>
  <si>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</si>
  <si>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</si>
  <si>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</si>
  <si>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</si>
  <si>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</si>
  <si>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</si>
  <si>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</si>
  <si>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</si>
  <si>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</si>
  <si>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</si>
  <si>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</si>
  <si>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</si>
  <si>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</si>
  <si>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</si>
  <si>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</si>
  <si>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</si>
  <si>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</si>
  <si>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</si>
  <si>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</si>
  <si>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</si>
  <si>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</si>
  <si>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</si>
  <si>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</si>
  <si>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</si>
  <si>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</si>
  <si>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</si>
  <si>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</si>
  <si>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</si>
  <si>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</si>
  <si>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</si>
  <si>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</si>
  <si>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</si>
  <si>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</si>
  <si>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</si>
  <si>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</si>
  <si>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</si>
  <si>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</si>
  <si>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</si>
  <si>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</si>
  <si>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</si>
  <si>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</si>
  <si>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</si>
  <si>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</si>
  <si>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</si>
  <si>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</si>
  <si>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</si>
  <si>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</si>
  <si>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</si>
  <si>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</si>
  <si>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</si>
  <si>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</si>
  <si>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</si>
  <si>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</si>
  <si>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</si>
  <si>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</si>
  <si>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</si>
  <si>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</si>
  <si>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</si>
  <si>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</si>
  <si>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</si>
  <si>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</si>
  <si>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</si>
  <si>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</si>
  <si>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</si>
  <si>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</si>
  <si>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</si>
  <si>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</si>
  <si>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</si>
  <si>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</si>
  <si>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</si>
  <si>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</si>
  <si>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</si>
  <si>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</si>
  <si>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</si>
  <si>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</si>
  <si>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</si>
  <si>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</si>
  <si>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</si>
  <si>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</si>
  <si>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</si>
  <si>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</si>
  <si>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</si>
  <si>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</si>
  <si>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</si>
  <si>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</si>
  <si>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</si>
  <si>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</si>
  <si>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</si>
  <si>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</si>
  <si>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</si>
  <si>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</si>
  <si>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</si>
  <si>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</si>
  <si>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</si>
  <si>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</si>
  <si>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</si>
  <si>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</si>
  <si>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</si>
  <si>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</si>
  <si>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</si>
  <si>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</si>
  <si>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</si>
  <si>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</si>
  <si>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</si>
  <si>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</si>
  <si>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</si>
  <si>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</si>
  <si>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</si>
  <si>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</si>
  <si>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</si>
  <si>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</si>
  <si>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</si>
  <si>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</si>
  <si>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</si>
  <si>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</si>
  <si>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</si>
  <si>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</si>
  <si>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</si>
  <si>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</si>
  <si>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</si>
  <si>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</si>
  <si>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</si>
  <si>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</si>
  <si>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</si>
  <si>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</si>
  <si>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</si>
  <si>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</si>
  <si>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</si>
  <si>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</si>
  <si>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</si>
  <si>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</si>
  <si>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</si>
  <si>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</si>
  <si>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</si>
  <si>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</si>
  <si>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</si>
  <si>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</si>
  <si>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</si>
  <si>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</si>
  <si>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</si>
  <si>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</si>
  <si>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</si>
  <si>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</si>
  <si>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</si>
  <si>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</si>
  <si>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</si>
  <si>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</si>
  <si>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</si>
  <si>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</si>
  <si>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</si>
  <si>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</si>
  <si>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</si>
  <si>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</si>
  <si>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</si>
  <si>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</si>
  <si>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</si>
  <si>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</si>
  <si>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</si>
  <si>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</si>
  <si>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</si>
  <si>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</si>
  <si>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</si>
  <si>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</si>
  <si>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</si>
  <si>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</si>
  <si>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</si>
  <si>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</si>
  <si>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</si>
  <si>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</si>
  <si>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</si>
  <si>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</si>
  <si>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</si>
  <si>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</si>
  <si>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</si>
  <si>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</si>
  <si>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</si>
  <si>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</si>
  <si>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</si>
  <si>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</si>
  <si>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</si>
  <si>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</si>
  <si>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</si>
  <si>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</si>
  <si>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</si>
  <si>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</si>
  <si>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</si>
  <si>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</si>
  <si>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</si>
  <si>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</si>
  <si>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</si>
  <si>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</si>
  <si>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</si>
  <si>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</si>
  <si>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</si>
  <si>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</si>
  <si>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</si>
  <si>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</si>
  <si>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</si>
  <si>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</si>
  <si>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</si>
  <si>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</si>
  <si>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</si>
  <si>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</si>
  <si>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</si>
  <si>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</si>
  <si>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</si>
  <si>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</si>
  <si>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</si>
  <si>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</si>
  <si>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</si>
  <si>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</si>
  <si>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</si>
  <si>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</si>
  <si>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</si>
  <si>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</si>
  <si>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</si>
  <si>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</si>
  <si>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</si>
  <si>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</si>
  <si>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</si>
  <si>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</si>
  <si>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</si>
  <si>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</si>
  <si>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</si>
  <si>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</si>
  <si>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</si>
  <si>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</si>
  <si>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</si>
  <si>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</si>
  <si>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</si>
  <si>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</si>
  <si>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</si>
  <si>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</si>
  <si>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</si>
  <si>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</si>
  <si>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</si>
  <si>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</si>
  <si>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</si>
  <si>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</si>
  <si>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</si>
  <si>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</si>
  <si>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</si>
  <si>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</si>
  <si>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</si>
  <si>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</si>
  <si>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</si>
  <si>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</si>
  <si>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</si>
  <si>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</si>
  <si>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</si>
  <si>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</si>
  <si>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</si>
  <si>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</si>
  <si>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</si>
  <si>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</si>
  <si>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</si>
  <si>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</si>
  <si>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</si>
  <si>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</si>
  <si>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</si>
  <si>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</si>
  <si>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</si>
  <si>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</si>
  <si>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</si>
  <si>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</si>
  <si>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</si>
  <si>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</si>
  <si>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</si>
  <si>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</si>
  <si>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</si>
  <si>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</si>
  <si>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</si>
  <si>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</si>
  <si>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</si>
  <si>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</si>
  <si>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</si>
  <si>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</si>
  <si>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</si>
  <si>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</si>
  <si>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</si>
  <si>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</si>
  <si>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</si>
  <si>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</si>
  <si>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</si>
  <si>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</si>
  <si>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</si>
  <si>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</si>
  <si>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</si>
  <si>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</si>
  <si>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</si>
  <si>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</si>
  <si>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</si>
  <si>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</si>
  <si>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</si>
  <si>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</si>
  <si>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</si>
  <si>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</si>
  <si>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</si>
  <si>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</si>
  <si>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</si>
  <si>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</si>
  <si>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</si>
  <si>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</si>
  <si>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</si>
  <si>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</si>
  <si>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</si>
  <si>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</si>
  <si>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</si>
  <si>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</si>
  <si>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</si>
  <si>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</si>
  <si>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</si>
  <si>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</si>
  <si>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</si>
  <si>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</si>
  <si>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</si>
  <si>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</si>
  <si>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</si>
  <si>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</si>
  <si>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</si>
  <si>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</si>
  <si>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</si>
  <si>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</si>
  <si>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</si>
  <si>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</si>
  <si>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</si>
  <si>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</si>
  <si>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</si>
  <si>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</si>
  <si>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</si>
  <si>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</si>
  <si>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</si>
  <si>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</si>
  <si>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</si>
  <si>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</si>
  <si>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</si>
  <si>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</si>
  <si>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</si>
  <si>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</si>
  <si>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</si>
  <si>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</si>
  <si>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</si>
  <si>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</si>
  <si>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</si>
  <si>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</si>
  <si>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</si>
  <si>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</si>
  <si>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</si>
  <si>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</si>
  <si>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</si>
  <si>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</si>
  <si>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</si>
  <si>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</si>
  <si>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</si>
  <si>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</si>
  <si>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</si>
  <si>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</si>
  <si>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</si>
  <si>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</si>
  <si>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</si>
  <si>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</si>
  <si>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</si>
  <si>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</si>
  <si>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</si>
  <si>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</si>
  <si>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</si>
  <si>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</si>
  <si>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</si>
  <si>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</si>
  <si>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</si>
  <si>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</si>
  <si>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</si>
  <si>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</si>
  <si>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</si>
  <si>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</si>
  <si>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</si>
  <si>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</si>
  <si>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</si>
  <si>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</si>
  <si>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</si>
  <si>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</si>
  <si>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</si>
  <si>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</si>
  <si>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</si>
  <si>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</si>
  <si>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</si>
  <si>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</si>
  <si>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</si>
  <si>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</si>
  <si>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</si>
  <si>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</si>
  <si>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</si>
  <si>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</si>
  <si>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</si>
  <si>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</si>
  <si>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</si>
  <si>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</si>
  <si>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</si>
  <si>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</si>
  <si>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</si>
  <si>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</si>
  <si>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</si>
  <si>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</si>
  <si>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</si>
  <si>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</si>
  <si>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</si>
  <si>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</si>
  <si>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</si>
  <si>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</si>
  <si>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</si>
  <si>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</si>
  <si>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</si>
  <si>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</si>
  <si>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</si>
  <si>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</si>
  <si>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</si>
  <si>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</si>
  <si>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</si>
  <si>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</si>
  <si>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</si>
  <si>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</si>
  <si>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</si>
  <si>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</si>
  <si>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</si>
  <si>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</si>
  <si>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</si>
  <si>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</si>
  <si>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</si>
  <si>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</si>
  <si>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</si>
  <si>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</si>
  <si>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</si>
  <si>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</si>
  <si>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</si>
  <si>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</si>
  <si>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</si>
  <si>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</si>
  <si>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</si>
  <si>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</si>
  <si>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</si>
  <si>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</si>
  <si>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</si>
  <si>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</si>
  <si>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</si>
  <si>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</si>
  <si>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</si>
  <si>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</si>
  <si>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</si>
  <si>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</si>
  <si>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</si>
  <si>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</si>
  <si>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</si>
  <si>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</si>
  <si>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</si>
  <si>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</si>
  <si>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</si>
  <si>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</si>
  <si>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</si>
  <si>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</si>
  <si>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</si>
  <si>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</si>
  <si>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</si>
  <si>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</si>
  <si>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</si>
  <si>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</si>
  <si>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</si>
  <si>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</si>
  <si>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</si>
  <si>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</si>
  <si>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</si>
  <si>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</si>
  <si>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</si>
  <si>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</si>
  <si>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</si>
  <si>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</si>
  <si>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</si>
  <si>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</si>
  <si>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</si>
  <si>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</si>
  <si>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</si>
  <si>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</si>
  <si>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</si>
  <si>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</si>
  <si>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</si>
  <si>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</si>
  <si>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</si>
  <si>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</si>
  <si>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</si>
  <si>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</si>
  <si>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</si>
  <si>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</si>
  <si>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</si>
  <si>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</si>
  <si>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</si>
  <si>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</si>
  <si>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</si>
  <si>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</si>
  <si>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</si>
  <si>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</si>
  <si>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</si>
  <si>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</si>
  <si>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</si>
  <si>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</si>
  <si>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</si>
  <si>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</si>
  <si>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</si>
  <si>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</si>
  <si>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</si>
  <si>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</si>
  <si>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</si>
  <si>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</si>
  <si>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</si>
  <si>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</si>
  <si>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</si>
  <si>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</si>
  <si>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</si>
  <si>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</si>
  <si>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</si>
  <si>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</si>
  <si>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</si>
  <si>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</si>
  <si>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</si>
  <si>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</si>
  <si>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</si>
  <si>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</si>
  <si>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</si>
  <si>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</si>
  <si>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</si>
  <si>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</si>
  <si>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</si>
  <si>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</si>
  <si>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</si>
  <si>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</si>
  <si>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</si>
  <si>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261215</t>
  </si>
  <si>
    <t>Medicover Social CP 261215</t>
  </si>
  <si>
    <t>SE0030587044</t>
  </si>
  <si>
    <t>MEDICOVER/ZERO CP 20261215</t>
  </si>
  <si>
    <t>MCOV_SFCP_261215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</si>
</sst>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08" t="s">
        <v>79</v>
      </c>
      <c r="B5" s="308"/>
      <c r="C5" s="308"/>
      <c r="D5" s="61"/>
      <c r="E5" s="61"/>
      <c r="F5" s="61"/>
      <c r="G5" s="61"/>
      <c r="H5" s="61"/>
      <c r="I5" s="61"/>
      <c r="J5" s="61"/>
      <c r="K5" s="177"/>
      <c r="L5" s="177"/>
      <c r="M5" s="177"/>
      <c r="N5" s="177"/>
      <c r="O5" s="177"/>
      <c r="P5" s="177"/>
      <c r="Q5" s="177"/>
      <c r="R5" s="177"/>
      <c r="S5" s="177"/>
      <c r="T5" s="177"/>
      <c r="V5" s="309" t="s">
        <v>80</v>
      </c>
      <c r="W5" s="310"/>
      <c r="X5" s="310"/>
      <c r="Y5" s="310"/>
      <c r="Z5" s="310"/>
      <c r="AA5" s="309" t="s">
        <v>81</v>
      </c>
      <c r="AB5" s="310"/>
      <c r="AC5" s="310"/>
      <c r="AD5" s="310"/>
      <c r="AE5" s="310"/>
      <c r="AF5" s="309" t="s">
        <v>82</v>
      </c>
      <c r="AG5" s="310"/>
      <c r="AH5" s="310"/>
      <c r="AI5" s="310"/>
      <c r="AJ5" s="310"/>
      <c r="AK5" s="309" t="s">
        <v>83</v>
      </c>
      <c r="AL5" s="310"/>
      <c r="AM5" s="310"/>
      <c r="AN5" s="310"/>
      <c r="AO5" s="310"/>
      <c r="AP5" s="309" t="s">
        <v>84</v>
      </c>
      <c r="AQ5" s="310"/>
      <c r="AR5" s="310"/>
      <c r="AS5" s="310"/>
      <c r="AT5" s="310"/>
      <c r="AU5" s="309" t="s">
        <v>85</v>
      </c>
      <c r="AV5" s="310"/>
      <c r="AW5" s="310"/>
      <c r="AX5" s="310"/>
      <c r="AY5" s="310"/>
      <c r="AZ5" s="309" t="s">
        <v>86</v>
      </c>
      <c r="BA5" s="310"/>
      <c r="BB5" s="310"/>
      <c r="BC5" s="310"/>
      <c r="BD5" s="310"/>
      <c r="BE5" s="309" t="s">
        <v>87</v>
      </c>
      <c r="BF5" s="310"/>
      <c r="BG5" s="310"/>
      <c r="BH5" s="310"/>
      <c r="BI5" s="310"/>
      <c r="BJ5" s="309" t="s">
        <v>88</v>
      </c>
      <c r="BK5" s="310"/>
      <c r="BL5" s="310"/>
      <c r="BM5" s="310"/>
      <c r="BN5" s="310"/>
      <c r="BO5" s="309" t="s">
        <v>89</v>
      </c>
      <c r="BP5" s="310"/>
      <c r="BQ5" s="310"/>
      <c r="BR5" s="310"/>
      <c r="BS5" s="310"/>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topLeftCell="E1" workbookViewId="0">
      <selection activeCell="P7" sqref="P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9.8554687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133</v>
      </c>
      <c r="E2" s="56" t="s">
        <v>134</v>
      </c>
      <c r="F2" s="55" t="s">
        <v>135</v>
      </c>
      <c r="G2" s="4">
        <v>46282</v>
      </c>
      <c r="H2" s="55" t="s">
        <v>136</v>
      </c>
      <c r="I2" s="78" t="str">
        <f>IF(C2="-","",VLOOKUP(C2,CouponBondIssuersTable,2,0))</f>
        <v>MCOV</v>
      </c>
      <c r="J2" s="78" t="str">
        <f>IF(D2="-","",IFERROR(VLOOKUP(D2,CouponLeadManagersTable,2,0),""))</f>
        <v>SEB</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50000000</v>
      </c>
      <c r="J7" s="56"/>
      <c r="K7" s="56" t="s">
        <v>140</v>
      </c>
      <c r="L7" s="4">
        <v>46280</v>
      </c>
      <c r="M7" s="4">
        <f>IF(L7&lt;&gt;"",L7,"")</f>
        <v>46280</v>
      </c>
      <c r="N7" s="4">
        <v>46371</v>
      </c>
      <c r="O7" s="4">
        <v>46371</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5">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5">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5">
      <c r="D5" s="201"/>
      <c r="F5" s="153"/>
    </row>
    <row r="6" spans="1:22" s="202" customFormat="1" ht="25.5">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c r="A29" s="187" t="s">
        <v>583</v>
      </c>
      <c r="B29" s="187" t="s">
        <v>584</v>
      </c>
      <c r="F29" t="s">
        <v>579</v>
      </c>
      <c r="G29" t="s">
        <v>861</v>
      </c>
    </row>
    <row r="30" spans="1:10">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ht="30">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30">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649999999999999"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30">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65"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7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30">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30">
      <c r="A1647" s="297" t="s">
        <v>3594</v>
      </c>
      <c r="B1647" t="s">
        <v>3996</v>
      </c>
      <c r="G1647" t="s">
        <v>3997</v>
      </c>
    </row>
    <row r="1648" spans="1:7">
      <c r="A1648" s="297" t="s">
        <v>3597</v>
      </c>
      <c r="B1648" t="s">
        <v>3998</v>
      </c>
      <c r="G1648" t="s">
        <v>3999</v>
      </c>
    </row>
    <row r="1649" spans="1:7" ht="45">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7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ht="30">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30">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30">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5"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9" t="s">
        <v>80</v>
      </c>
      <c r="T5" s="310"/>
      <c r="U5" s="310"/>
      <c r="V5" s="310"/>
      <c r="W5" s="310"/>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5">
      <c r="S28" t="s">
        <v>4915</v>
      </c>
      <c r="T28" t="s">
        <v>4916</v>
      </c>
    </row>
    <row r="29" spans="1:21" ht="15">
      <c r="S29" t="s">
        <v>4917</v>
      </c>
      <c r="T29" t="s">
        <v>4918</v>
      </c>
    </row>
    <row r="30" spans="1:21" ht="15">
      <c r="S30" t="s">
        <v>4919</v>
      </c>
      <c r="T30" t="s">
        <v>4920</v>
      </c>
    </row>
    <row r="31" spans="1:21" ht="15">
      <c r="S31" t="s">
        <v>4921</v>
      </c>
      <c r="T31" t="s">
        <v>4922</v>
      </c>
    </row>
    <row r="32" spans="1:21" ht="15">
      <c r="S32" t="s">
        <v>4923</v>
      </c>
      <c r="T32" t="s">
        <v>4924</v>
      </c>
    </row>
    <row r="33" spans="19:20" ht="15">
      <c r="S33" t="s">
        <v>4925</v>
      </c>
      <c r="T33" t="s">
        <v>4926</v>
      </c>
    </row>
    <row r="34" spans="19:20" ht="15">
      <c r="S34" t="s">
        <v>4927</v>
      </c>
      <c r="T34" t="s">
        <v>4928</v>
      </c>
    </row>
    <row r="35" spans="19:20" ht="15">
      <c r="S35" t="s">
        <v>4929</v>
      </c>
      <c r="T35" t="s">
        <v>4930</v>
      </c>
    </row>
    <row r="36" spans="19:20" ht="15">
      <c r="S36" t="s">
        <v>4931</v>
      </c>
      <c r="T36" t="s">
        <v>4932</v>
      </c>
    </row>
    <row r="37" spans="19:20" ht="15">
      <c r="S37" t="s">
        <v>4933</v>
      </c>
      <c r="T37" t="s">
        <v>4934</v>
      </c>
    </row>
    <row r="38" spans="19:20" ht="15">
      <c r="S38" t="s">
        <v>4935</v>
      </c>
      <c r="T38" t="s">
        <v>4936</v>
      </c>
    </row>
    <row r="39" spans="19:20" ht="15">
      <c r="S39" t="s">
        <v>4937</v>
      </c>
      <c r="T39" t="s">
        <v>4938</v>
      </c>
    </row>
    <row r="40" spans="19:20" ht="15">
      <c r="S40" t="s">
        <v>4939</v>
      </c>
      <c r="T40" t="s">
        <v>4940</v>
      </c>
    </row>
    <row r="41" spans="19:20" ht="15">
      <c r="S41" t="s">
        <v>4941</v>
      </c>
      <c r="T41" t="s">
        <v>4942</v>
      </c>
    </row>
    <row r="42" spans="19:20" ht="15">
      <c r="S42" t="s">
        <v>4943</v>
      </c>
      <c r="T42" t="s">
        <v>668</v>
      </c>
    </row>
    <row r="43" spans="19:20" ht="15">
      <c r="S43" t="s">
        <v>4944</v>
      </c>
      <c r="T43" t="s">
        <v>4945</v>
      </c>
    </row>
    <row r="44" spans="19:20" ht="15">
      <c r="S44" t="s">
        <v>4946</v>
      </c>
      <c r="T44" t="s">
        <v>4947</v>
      </c>
    </row>
    <row r="45" spans="19:20" ht="15">
      <c r="S45" t="s">
        <v>4948</v>
      </c>
      <c r="T45" t="s">
        <v>4949</v>
      </c>
    </row>
    <row r="46" spans="19:20" ht="15">
      <c r="S46" t="s">
        <v>4950</v>
      </c>
      <c r="T46" t="s">
        <v>4951</v>
      </c>
    </row>
    <row r="47" spans="19:20" ht="15">
      <c r="S47" t="s">
        <v>4952</v>
      </c>
      <c r="T47" t="s">
        <v>4953</v>
      </c>
    </row>
    <row r="48" spans="19:20" ht="15">
      <c r="S48" t="s">
        <v>4954</v>
      </c>
      <c r="T48" t="s">
        <v>4955</v>
      </c>
    </row>
    <row r="49" spans="19:20" ht="15">
      <c r="S49" t="s">
        <v>4956</v>
      </c>
      <c r="T49" t="s">
        <v>4957</v>
      </c>
    </row>
    <row r="50" spans="19:20" ht="15">
      <c r="S50" t="s">
        <v>4958</v>
      </c>
      <c r="T50" t="s">
        <v>4959</v>
      </c>
    </row>
    <row r="51" spans="19:20" ht="15">
      <c r="S51" t="s">
        <v>4960</v>
      </c>
      <c r="T51" t="s">
        <v>4961</v>
      </c>
    </row>
    <row r="52" spans="19:20" ht="15">
      <c r="S52" t="s">
        <v>4962</v>
      </c>
      <c r="T52" t="s">
        <v>4963</v>
      </c>
    </row>
    <row r="53" spans="19:20" ht="15">
      <c r="S53" t="s">
        <v>4964</v>
      </c>
      <c r="T53" t="s">
        <v>4965</v>
      </c>
    </row>
    <row r="54" spans="19:20" ht="15">
      <c r="S54" t="s">
        <v>4966</v>
      </c>
      <c r="T54" t="s">
        <v>4967</v>
      </c>
    </row>
    <row r="55" spans="19:20" ht="15">
      <c r="S55" t="s">
        <v>4968</v>
      </c>
      <c r="T55" t="s">
        <v>4969</v>
      </c>
    </row>
    <row r="56" spans="19:20" ht="15">
      <c r="S56" t="s">
        <v>4970</v>
      </c>
      <c r="T56" t="s">
        <v>4971</v>
      </c>
    </row>
    <row r="57" spans="19:20" ht="15">
      <c r="S57" t="s">
        <v>4972</v>
      </c>
      <c r="T57" t="s">
        <v>4973</v>
      </c>
    </row>
    <row r="58" spans="19:20" ht="15">
      <c r="S58" t="s">
        <v>4974</v>
      </c>
      <c r="T58" t="s">
        <v>4975</v>
      </c>
    </row>
    <row r="59" spans="19:20" ht="15">
      <c r="S59" t="s">
        <v>4976</v>
      </c>
      <c r="T59" t="s">
        <v>4977</v>
      </c>
    </row>
    <row r="60" spans="19:20" ht="15">
      <c r="S60" t="s">
        <v>4978</v>
      </c>
      <c r="T60" t="s">
        <v>4979</v>
      </c>
    </row>
    <row r="61" spans="19:20" ht="15">
      <c r="S61" t="s">
        <v>4980</v>
      </c>
      <c r="T61" t="s">
        <v>4981</v>
      </c>
    </row>
    <row r="62" spans="19:20" ht="15">
      <c r="S62" t="s">
        <v>4982</v>
      </c>
      <c r="T62" t="s">
        <v>4983</v>
      </c>
    </row>
    <row r="63" spans="19:20" ht="15">
      <c r="S63" t="s">
        <v>4984</v>
      </c>
      <c r="T63" t="s">
        <v>4985</v>
      </c>
    </row>
    <row r="64" spans="19:20" ht="15">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75">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4.xml>�� 
</file>

<file path=customXml/itemProps1.xml><?xml version="1.0" encoding="utf-8"?>
<ds:datastoreItem xmlns:ds="http://schemas.openxmlformats.org/officeDocument/2006/customXml" ds:itemID="{B43FB30E-201B-4271-95E6-47238A5525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B71BC5-4F75-449C-9D5A-A0583C70C233}">
  <ds:schemaRefs>
    <ds:schemaRef ds:uri="http://schemas.microsoft.com/sharepoint/v3/contenttype/forms"/>
  </ds:schemaRefs>
</ds:datastoreItem>
</file>

<file path=customXml/itemProps3.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Ieva Statkonė</cp:lastModifiedBy>
  <cp:revision/>
  <dcterms:created xsi:type="dcterms:W3CDTF">2010-06-11T13:43:43Z</dcterms:created>
  <dcterms:modified xsi:type="dcterms:W3CDTF">2026-09-16T11:59:10Z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