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https://nasdaqeur-my.sharepoint.com/personal/arvblu_nasdaq_com/Documents/Desktop/"/>
    </mc:Choice>
  </mc:AlternateContent>
  <xr:revisionPtr revIDLastSave="2" documentId="8_{EBA5DC77-D3CE-4867-A925-C3A562B36C9A}" xr6:coauthVersionLast="47" xr6:coauthVersionMax="47" xr10:uidLastSave="{AFF67594-F414-4EC5-98E9-4382805DFC14}"/>
  <bookViews>
    <workbookView xWindow="-108" yWindow="-108" windowWidth="23256" windowHeight="13896" tabRatio="700" xr2:uid="{00000000-000D-0000-FFFF-FFFF00000000}"/>
  </bookViews>
  <sheets>
    <sheet name="Option rights" sheetId="20" r:id="rId1"/>
    <sheet name="Sheet2" sheetId="33" state="hidden" r:id="rId2"/>
    <sheet name="Sheet1" sheetId="32" state="hidden" r:id="rId3"/>
    <sheet name="Commodity underlyings" sheetId="25" state="hidden" r:id="rId4"/>
    <sheet name="WC_Underlyings" sheetId="14" state="hidden" r:id="rId5"/>
    <sheet name="Warrants and Certificates Notes" sheetId="16" state="hidden" r:id="rId6"/>
    <sheet name="LookupValues" sheetId="10" state="hidden" r:id="rId7"/>
    <sheet name="MarketSegmentMapping" sheetId="30" state="hidden" r:id="rId8"/>
    <sheet name="Danish Funds LookupValues" sheetId="24" state="hidden" r:id="rId9"/>
  </sheets>
  <externalReferences>
    <externalReference r:id="rId10"/>
  </externalReferences>
  <definedNames>
    <definedName name="_xlnm._FilterDatabase" localSheetId="6" hidden="1">LookupValues!#REF!</definedName>
    <definedName name="_xlnm._FilterDatabase" localSheetId="7" hidden="1">MarketSegmentMapping!$A$1:$AD$73</definedName>
    <definedName name="_Hlk181797336" localSheetId="8">'Danish Funds LookupValues'!$B$110</definedName>
    <definedName name="Amortization">LookupValues!$BE$2:$BE$6</definedName>
    <definedName name="Bond_Seniority">LookupValues!$BC$2:$BC$5</definedName>
    <definedName name="Bond_Type">LookupValues!$AY$2:$AY$7</definedName>
    <definedName name="BondAssetClasses">LookupValues!$AZ$2:$AZ$7</definedName>
    <definedName name="BondIssuers">LookupValues!$AE$2:$AE$51</definedName>
    <definedName name="BondIssuerTable">LookupValues!$AE$2:$AF$51</definedName>
    <definedName name="BondIssuingAgent">LookupValues!$AG$2:$AG$34</definedName>
    <definedName name="BondIssuingAgentsTable">LookupValues!$AG$2:$AI$34</definedName>
    <definedName name="BondMTNStandalone">LookupValues!$AJ$2:$AJ$3</definedName>
    <definedName name="BondSegment">LookupValues!$AD$2:$AD$16</definedName>
    <definedName name="BondsMinimumTradingSize">#REF!</definedName>
    <definedName name="CallPut">LookupValues!$N$2:$N$3</definedName>
    <definedName name="ClearingSystem">LookupValues!$BA$2:$BA$12</definedName>
    <definedName name="CommercialPapersSegment">LookupValues!$AQ$2:$AQ$3</definedName>
    <definedName name="Commodities">#REF!</definedName>
    <definedName name="Commodities_Column">#REF!</definedName>
    <definedName name="Country">'Danish Funds LookupValues'!$B$1:$B$2</definedName>
    <definedName name="CouponBondIssuers">LookupValues!$AK$2:$AK$706</definedName>
    <definedName name="CouponBondIssuersTable">LookupValues!$AK$2:$AL$707</definedName>
    <definedName name="CouponBondProgram">LookupValues!$AT$2:$AT$5</definedName>
    <definedName name="CouponBondSegment">LookupValues!$AP$2:$AP$20</definedName>
    <definedName name="CouponLeadManagers">LookupValues!$AM$2:$AM$47</definedName>
    <definedName name="CouponLeadManagersTable">LookupValues!$AM$2:$AO$48</definedName>
    <definedName name="CouponsPerYear">LookupValues!$AU$2:$AU$7</definedName>
    <definedName name="CouponType">LookupValues!$AR$2:$AR$6</definedName>
    <definedName name="Currency">#REF!</definedName>
    <definedName name="Currency_Column">#REF!</definedName>
    <definedName name="DanishMMF">'Danish Funds LookupValues'!$B$212:$B$225</definedName>
    <definedName name="DayAdjustmentMethod">LookupValues!$AW$2:$AW$5</definedName>
    <definedName name="DayCountMethod">LookupValues!$AV$2:$AV$6</definedName>
    <definedName name="DayCountMethod2">LookupValues!$AV$2:$AV$7</definedName>
    <definedName name="Direction">LookupValues!$O$2:$O$3</definedName>
    <definedName name="Direction_Lookup">LookupValues!$B$2:$D$18</definedName>
    <definedName name="Equity">#REF!</definedName>
    <definedName name="Equity_Column">#REF!</definedName>
    <definedName name="Equity_warrants" localSheetId="0">'Option rights'!$A$2</definedName>
    <definedName name="ETF_Actively_Managed_Fund">#REF!</definedName>
    <definedName name="ETF_Asset_Class">#REF!</definedName>
    <definedName name="ETF_Leverage">#REF!</definedName>
    <definedName name="ETF_Replication_Method">#REF!</definedName>
    <definedName name="ETF_Size_Sector">#REF!</definedName>
    <definedName name="ETF_Style">#REF!</definedName>
    <definedName name="ETF_UCITSIII">#REF!</definedName>
    <definedName name="EUSIPA_Code">LookupValues!$Y$2:$Y$36</definedName>
    <definedName name="EUSIPA_Name">LookupValues!$Z$2:$Z$36</definedName>
    <definedName name="EUSIPA_Table">LookupValues!$Y$2:$Z$36</definedName>
    <definedName name="ExcersizeTypes">LookupValues!$L$2:$L$3</definedName>
    <definedName name="Extended_Trading_Market_segment">LookupValues!$AB$2:$AB$72</definedName>
    <definedName name="Extended_Trading_Market_segment_Table">LookupValues!$AB$1:$AC$72</definedName>
    <definedName name="FixedIncome">#REF!</definedName>
    <definedName name="FixedIncome_Column">#REF!</definedName>
    <definedName name="FNDK">#REF!</definedName>
    <definedName name="FNFI">#REF!</definedName>
    <definedName name="FNSE">#REF!</definedName>
    <definedName name="Foreningensnavn">'Danish Funds LookupValues'!$B$59:$B$113</definedName>
    <definedName name="FundDomicile">'Danish Funds LookupValues'!$B$50:$B$51</definedName>
    <definedName name="Income_Treatment">#REF!</definedName>
    <definedName name="IndexICE">LookupValues!$BF$2:$BF$3</definedName>
    <definedName name="InstrumentCurrencies">LookupValues!$P$2:$P$25</definedName>
    <definedName name="InstrumentCurrency">'Danish Funds LookupValues'!$B$9:$B$12</definedName>
    <definedName name="Instruments">#REF!</definedName>
    <definedName name="InstrumentsCommercialPapers">#REF!</definedName>
    <definedName name="InstrumentsCouponBond" comment="This is the data region for the instruments for the coupon template">#REF!</definedName>
    <definedName name="InstrumentsDanishFunds">#REF!</definedName>
    <definedName name="InstrumentsETF">#REF!</definedName>
    <definedName name="InstrumentsETN_ETC">#REF!</definedName>
    <definedName name="InstrumentsOptionRights">'Option rights'!$A$6:$N$7</definedName>
    <definedName name="InstrumentsStructuredBond" comment="Data Region for Structured Bond Instruments">#REF!</definedName>
    <definedName name="InstrumentSubType">LookupValues!$B$2:$B$12</definedName>
    <definedName name="InstrumentSubType_ETN_ETC">LookupValues!$E$2:$E$3</definedName>
    <definedName name="Issuer" localSheetId="5">'Warrants and Certificates Notes'!$A$1:$K$2</definedName>
    <definedName name="Issuer">#REF!</definedName>
    <definedName name="IssuerCommercialPapers">#REF!</definedName>
    <definedName name="IssuerCouponBond" comment="This is the region for the Issuer Data for the Coupon Template">#REF!</definedName>
    <definedName name="IssuerDanishFunds">#REF!</definedName>
    <definedName name="IssuerETF">#REF!</definedName>
    <definedName name="IssuerOptionRights">'Option rights'!$A$1:$G$2</definedName>
    <definedName name="IssuersETN_ETC">#REF!</definedName>
    <definedName name="IssuerStructuredBond" comment="This is the data region for top line of the structured bond template">#REF!</definedName>
    <definedName name="ListPopID">'Danish Funds LookupValues'!#REF!</definedName>
    <definedName name="Market_Maker">LookupValues!$S$2:$S$28</definedName>
    <definedName name="Market_Maker_Table">LookupValues!$S$2:$T$28</definedName>
    <definedName name="MarketmakerDanishFunds">'Danish Funds LookupValues'!$B$116:$B$135</definedName>
    <definedName name="MarketSegmentDropdown">OFFSET(MarketSegmentOptionList,0,0,MarketSegmentOptionListLength)</definedName>
    <definedName name="MarketSegmentMappings">MarketSegmentMapping!$A$1:$AB$71</definedName>
    <definedName name="MarketSegmentOptionList">MarketSegmentMapping!$AB$2:$AB$73</definedName>
    <definedName name="MarketSegmentOptionListLength">MarketSegmentMapping!$AC$2</definedName>
    <definedName name="MixedAssetClass">#REF!</definedName>
    <definedName name="MixedAssetClass_Column">#REF!</definedName>
    <definedName name="MMF">'[1]Danish Funds LookupValues'!$B$233:$B$246</definedName>
    <definedName name="MMF_nMMF">'Danish Funds LookupValues'!$B$210:$B$211</definedName>
    <definedName name="No">'Danish Funds LookupValues'!$C$210:$C$221</definedName>
    <definedName name="ReferenceRate">LookupValues!$AS$2:$AS$18</definedName>
    <definedName name="SelectedExchange">#REF!</definedName>
    <definedName name="SelectedExtended">#REF!</definedName>
    <definedName name="SelectedSubtype">#REF!</definedName>
    <definedName name="SettlementTypes">LookupValues!$K$2:$K$3</definedName>
    <definedName name="StarCAM_ETFIssuers">LookupValues!$U$2:$U$18</definedName>
    <definedName name="StarCAM_ETFIssuers_Table">LookupValues!$U$2:$V$18</definedName>
    <definedName name="StarCAM_ETN_ETC_Issuers">LookupValues!$W$2:$W$16</definedName>
    <definedName name="StarCAM_ETN_ETC_Issuers_Table">LookupValues!$W$2:$X$16</definedName>
    <definedName name="StarCAM_Exchanges">LookupValues!$F$2:$F$9</definedName>
    <definedName name="StarCam_Exchanges_Warrant">LookupValues!$H$2:$H$4</definedName>
    <definedName name="StarCAM_Issuers">LookupValues!$I$2:$I$630</definedName>
    <definedName name="StarCAM_Issuers_Table">LookupValues!$I$2:$J$630</definedName>
    <definedName name="Sustainable_Bond_Group_ID">LookupValues!$BD$2:$BD$9</definedName>
    <definedName name="Tick_size_Table">LookupValues!$AA$2:$AA$8</definedName>
    <definedName name="TradingCurrencies">LookupValues!$M$2:$M$25</definedName>
    <definedName name="Underlying_Instrument_Type" comment="Underlyings for the Warrant/Cert dropdown">#REF!</definedName>
    <definedName name="UnderlyingCompositionDanish">'Danish Funds LookupValues'!$B$207:$B$209</definedName>
    <definedName name="Version" comment="This is the version of the current template and should be updated every time a new file is sent to be published.">LookupValues!$A$2</definedName>
    <definedName name="Volatility">#REF!</definedName>
    <definedName name="Volatility_Column">#REF!</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Credit">WC_Underlyings!$H$1</definedName>
    <definedName name="WC_Credit_Column">WC_Underlyings!$H:$H</definedName>
    <definedName name="WC_Currency">WC_Underlyings!$J$1</definedName>
    <definedName name="WC_Currency_Column">WC_Underlyings!$J:$J</definedName>
    <definedName name="WC_Emission_Allowances">WC_Underlyings!$I$1</definedName>
    <definedName name="WC_Emission_Allowances_Column">WC_Underlyings!$I:$I</definedName>
    <definedName name="WC_Equity">WC_Underlyings!$G$1</definedName>
    <definedName name="WC_Equity_Column">WC_Underlyings!$G:$G</definedName>
    <definedName name="WC_Interest_rate">WC_Underlyings!$K$1</definedName>
    <definedName name="WC_Interest_Rate_Column">WC_Underlyings!$K:$K</definedName>
    <definedName name="WC_ISIN_Lookup">WC_Underlyings!$A:$B</definedName>
    <definedName name="XHEL_Issuers" localSheetId="0">LookupValues!$I$2:$J$630</definedName>
    <definedName name="Yes">'Danish Funds LookupValues'!$B$212:$B$223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7" i="30" l="1"/>
  <c r="W67" i="30"/>
  <c r="V68" i="30"/>
  <c r="W68" i="30"/>
  <c r="V69" i="30"/>
  <c r="W69" i="30"/>
  <c r="V70" i="30"/>
  <c r="W70" i="30"/>
  <c r="V71" i="30"/>
  <c r="W71" i="30"/>
  <c r="V72" i="30"/>
  <c r="W72" i="30"/>
  <c r="U67" i="30"/>
  <c r="U68" i="30"/>
  <c r="U69" i="30"/>
  <c r="U70" i="30"/>
  <c r="U71" i="30"/>
  <c r="U72" i="30"/>
  <c r="O3" i="10"/>
  <c r="O2" i="10"/>
  <c r="X68" i="30" l="1"/>
  <c r="Y68" i="30" s="1"/>
  <c r="X67" i="30"/>
  <c r="Y67" i="30" s="1"/>
  <c r="X72" i="30"/>
  <c r="Y72" i="30" s="1"/>
  <c r="X71" i="30"/>
  <c r="Y71" i="30" s="1"/>
  <c r="X70" i="30"/>
  <c r="Y70" i="30" s="1"/>
  <c r="X69" i="30"/>
  <c r="Y69" i="30" s="1"/>
  <c r="N7" i="20" l="1"/>
  <c r="U56" i="30" l="1"/>
  <c r="V56" i="30"/>
  <c r="W56" i="30"/>
  <c r="U57" i="30"/>
  <c r="V57" i="30"/>
  <c r="W57" i="30"/>
  <c r="U58" i="30"/>
  <c r="V58" i="30"/>
  <c r="W58" i="30"/>
  <c r="U59" i="30"/>
  <c r="V59" i="30"/>
  <c r="W59" i="30"/>
  <c r="U60" i="30"/>
  <c r="V60" i="30"/>
  <c r="W60" i="30"/>
  <c r="U61" i="30"/>
  <c r="V61" i="30"/>
  <c r="W61" i="30"/>
  <c r="U62" i="30"/>
  <c r="V62" i="30"/>
  <c r="W62" i="30"/>
  <c r="U63" i="30"/>
  <c r="V63" i="30"/>
  <c r="W63" i="30"/>
  <c r="U64" i="30"/>
  <c r="V64" i="30"/>
  <c r="W64" i="30"/>
  <c r="U65" i="30"/>
  <c r="V65" i="30"/>
  <c r="W65" i="30"/>
  <c r="U66" i="30"/>
  <c r="V66" i="30"/>
  <c r="W66" i="30"/>
  <c r="U55" i="30"/>
  <c r="V55" i="30"/>
  <c r="W55" i="30"/>
  <c r="U54" i="30"/>
  <c r="V54" i="30"/>
  <c r="W54" i="30"/>
  <c r="U53" i="30"/>
  <c r="V53" i="30"/>
  <c r="W53" i="30"/>
  <c r="U52" i="30"/>
  <c r="V52" i="30"/>
  <c r="W52" i="30"/>
  <c r="U51" i="30"/>
  <c r="V51" i="30"/>
  <c r="W51" i="30"/>
  <c r="AA73" i="30"/>
  <c r="AB73" i="30" s="1"/>
  <c r="U31" i="30"/>
  <c r="V31" i="30"/>
  <c r="W31" i="30"/>
  <c r="U32" i="30"/>
  <c r="V32" i="30"/>
  <c r="W32" i="30"/>
  <c r="U33" i="30"/>
  <c r="V33" i="30"/>
  <c r="W33" i="30"/>
  <c r="U34" i="30"/>
  <c r="V34" i="30"/>
  <c r="W34" i="30"/>
  <c r="U35" i="30"/>
  <c r="V35" i="30"/>
  <c r="W35" i="30"/>
  <c r="U36" i="30"/>
  <c r="V36" i="30"/>
  <c r="W36" i="30"/>
  <c r="U37" i="30"/>
  <c r="V37" i="30"/>
  <c r="W37" i="30"/>
  <c r="U38" i="30"/>
  <c r="V38" i="30"/>
  <c r="W38" i="30"/>
  <c r="U39" i="30"/>
  <c r="V39" i="30"/>
  <c r="W39" i="30"/>
  <c r="U40" i="30"/>
  <c r="V40" i="30"/>
  <c r="W40" i="30"/>
  <c r="U41" i="30"/>
  <c r="V41" i="30"/>
  <c r="W41" i="30"/>
  <c r="U42" i="30"/>
  <c r="V42" i="30"/>
  <c r="W42" i="30"/>
  <c r="U43" i="30"/>
  <c r="V43" i="30"/>
  <c r="W43" i="30"/>
  <c r="U44" i="30"/>
  <c r="V44" i="30"/>
  <c r="W44" i="30"/>
  <c r="U45" i="30"/>
  <c r="V45" i="30"/>
  <c r="W45" i="30"/>
  <c r="U46" i="30"/>
  <c r="V46" i="30"/>
  <c r="W46" i="30"/>
  <c r="U47" i="30"/>
  <c r="V47" i="30"/>
  <c r="W47" i="30"/>
  <c r="U48" i="30"/>
  <c r="V48" i="30"/>
  <c r="W48" i="30"/>
  <c r="U49" i="30"/>
  <c r="V49" i="30"/>
  <c r="W49" i="30"/>
  <c r="U50" i="30"/>
  <c r="V50" i="30"/>
  <c r="W50" i="30"/>
  <c r="U2" i="30"/>
  <c r="V2" i="30"/>
  <c r="W2" i="30"/>
  <c r="U3" i="30"/>
  <c r="V3" i="30"/>
  <c r="W3" i="30"/>
  <c r="U4" i="30"/>
  <c r="V4" i="30"/>
  <c r="W4" i="30"/>
  <c r="U5" i="30"/>
  <c r="V5" i="30"/>
  <c r="W5" i="30"/>
  <c r="U6" i="30"/>
  <c r="V6" i="30"/>
  <c r="W6" i="30"/>
  <c r="U7" i="30"/>
  <c r="V7" i="30"/>
  <c r="W7" i="30"/>
  <c r="U8" i="30"/>
  <c r="V8" i="30"/>
  <c r="W8" i="30"/>
  <c r="U9" i="30"/>
  <c r="V9" i="30"/>
  <c r="W9" i="30"/>
  <c r="U10" i="30"/>
  <c r="V10" i="30"/>
  <c r="W10" i="30"/>
  <c r="U11" i="30"/>
  <c r="V11" i="30"/>
  <c r="W11" i="30"/>
  <c r="U12" i="30"/>
  <c r="V12" i="30"/>
  <c r="W12" i="30"/>
  <c r="U13" i="30"/>
  <c r="V13" i="30"/>
  <c r="W13" i="30"/>
  <c r="U14" i="30"/>
  <c r="V14" i="30"/>
  <c r="W14" i="30"/>
  <c r="U15" i="30"/>
  <c r="V15" i="30"/>
  <c r="W15" i="30"/>
  <c r="U16" i="30"/>
  <c r="V16" i="30"/>
  <c r="W16" i="30"/>
  <c r="U17" i="30"/>
  <c r="V17" i="30"/>
  <c r="W17" i="30"/>
  <c r="U18" i="30"/>
  <c r="V18" i="30"/>
  <c r="W18" i="30"/>
  <c r="U19" i="30"/>
  <c r="V19" i="30"/>
  <c r="W19" i="30"/>
  <c r="U20" i="30"/>
  <c r="V20" i="30"/>
  <c r="W20" i="30"/>
  <c r="U21" i="30"/>
  <c r="V21" i="30"/>
  <c r="W21" i="30"/>
  <c r="U22" i="30"/>
  <c r="V22" i="30"/>
  <c r="W22" i="30"/>
  <c r="U23" i="30"/>
  <c r="V23" i="30"/>
  <c r="W23" i="30"/>
  <c r="U24" i="30"/>
  <c r="V24" i="30"/>
  <c r="W24" i="30"/>
  <c r="U25" i="30"/>
  <c r="V25" i="30"/>
  <c r="W25" i="30"/>
  <c r="U26" i="30"/>
  <c r="V26" i="30"/>
  <c r="W26" i="30"/>
  <c r="U27" i="30"/>
  <c r="V27" i="30"/>
  <c r="W27" i="30"/>
  <c r="U28" i="30"/>
  <c r="V28" i="30"/>
  <c r="W28" i="30"/>
  <c r="U29" i="30"/>
  <c r="V29" i="30"/>
  <c r="W29" i="30"/>
  <c r="U30" i="30"/>
  <c r="V30" i="30"/>
  <c r="W30" i="30"/>
  <c r="G2" i="20"/>
  <c r="X23" i="30" l="1"/>
  <c r="Y23" i="30" s="1"/>
  <c r="X48" i="30"/>
  <c r="Y48" i="30" s="1"/>
  <c r="X32" i="30"/>
  <c r="Y32" i="30" s="1"/>
  <c r="X57" i="30"/>
  <c r="Y57" i="30" s="1"/>
  <c r="X52" i="30"/>
  <c r="Y52" i="30" s="1"/>
  <c r="X62" i="30"/>
  <c r="Y62" i="30" s="1"/>
  <c r="X38" i="30"/>
  <c r="Y38" i="30" s="1"/>
  <c r="X29" i="30"/>
  <c r="Y29" i="30" s="1"/>
  <c r="X26" i="30"/>
  <c r="Y26" i="30" s="1"/>
  <c r="X21" i="30"/>
  <c r="Y21" i="30" s="1"/>
  <c r="X18" i="30"/>
  <c r="Y18" i="30" s="1"/>
  <c r="X10" i="30"/>
  <c r="Y10" i="30" s="1"/>
  <c r="X5" i="30"/>
  <c r="Y5" i="30" s="1"/>
  <c r="X2" i="30"/>
  <c r="Y2" i="30" s="1"/>
  <c r="X46" i="30"/>
  <c r="Y46" i="30" s="1"/>
  <c r="X35" i="30"/>
  <c r="Y35" i="30" s="1"/>
  <c r="X60" i="30"/>
  <c r="Y60" i="30" s="1"/>
  <c r="X28" i="30"/>
  <c r="Y28" i="30" s="1"/>
  <c r="X20" i="30"/>
  <c r="Y20" i="30" s="1"/>
  <c r="X11" i="30"/>
  <c r="Y11" i="30" s="1"/>
  <c r="X55" i="30"/>
  <c r="Y55" i="30" s="1"/>
  <c r="X59" i="30"/>
  <c r="Y59" i="30" s="1"/>
  <c r="X56" i="30"/>
  <c r="Y56" i="30" s="1"/>
  <c r="X15" i="30"/>
  <c r="Y15" i="30" s="1"/>
  <c r="X7" i="30"/>
  <c r="Y7" i="30" s="1"/>
  <c r="X33" i="30"/>
  <c r="Y33" i="30" s="1"/>
  <c r="X66" i="30"/>
  <c r="Y66" i="30" s="1"/>
  <c r="X30" i="30"/>
  <c r="Y30" i="30" s="1"/>
  <c r="X25" i="30"/>
  <c r="Y25" i="30" s="1"/>
  <c r="X17" i="30"/>
  <c r="Y17" i="30" s="1"/>
  <c r="X9" i="30"/>
  <c r="Y9" i="30" s="1"/>
  <c r="X6" i="30"/>
  <c r="Y6" i="30" s="1"/>
  <c r="X43" i="30"/>
  <c r="Y43" i="30" s="1"/>
  <c r="X65" i="30"/>
  <c r="Y65" i="30" s="1"/>
  <c r="X50" i="30"/>
  <c r="Y50" i="30" s="1"/>
  <c r="X42" i="30"/>
  <c r="Y42" i="30" s="1"/>
  <c r="X22" i="30"/>
  <c r="Y22" i="30" s="1"/>
  <c r="X51" i="30"/>
  <c r="Y51" i="30" s="1"/>
  <c r="X61" i="30"/>
  <c r="Y61" i="30" s="1"/>
  <c r="X58" i="30"/>
  <c r="Y58" i="30" s="1"/>
  <c r="X27" i="30"/>
  <c r="Y27" i="30" s="1"/>
  <c r="X19" i="30"/>
  <c r="Y19" i="30" s="1"/>
  <c r="X3" i="30"/>
  <c r="Y3" i="30" s="1"/>
  <c r="X40" i="30"/>
  <c r="Y40" i="30" s="1"/>
  <c r="X54" i="30"/>
  <c r="Y54" i="30" s="1"/>
  <c r="X14" i="30"/>
  <c r="Y14" i="30" s="1"/>
  <c r="X24" i="30"/>
  <c r="Y24" i="30" s="1"/>
  <c r="X16" i="30"/>
  <c r="Y16" i="30" s="1"/>
  <c r="X13" i="30"/>
  <c r="Y13" i="30" s="1"/>
  <c r="X8" i="30"/>
  <c r="Y8" i="30" s="1"/>
  <c r="X45" i="30"/>
  <c r="Y45" i="30" s="1"/>
  <c r="X37" i="30"/>
  <c r="Y37" i="30" s="1"/>
  <c r="X34" i="30"/>
  <c r="Y34" i="30" s="1"/>
  <c r="X63" i="30"/>
  <c r="Y63" i="30" s="1"/>
  <c r="X47" i="30"/>
  <c r="Y47" i="30" s="1"/>
  <c r="X44" i="30"/>
  <c r="Y44" i="30" s="1"/>
  <c r="X39" i="30"/>
  <c r="Y39" i="30" s="1"/>
  <c r="X36" i="30"/>
  <c r="Y36" i="30" s="1"/>
  <c r="X31" i="30"/>
  <c r="Y31" i="30" s="1"/>
  <c r="X53" i="30"/>
  <c r="Y53" i="30" s="1"/>
  <c r="X12" i="30"/>
  <c r="Y12" i="30" s="1"/>
  <c r="X4" i="30"/>
  <c r="Y4" i="30" s="1"/>
  <c r="X49" i="30"/>
  <c r="Y49" i="30" s="1"/>
  <c r="X41" i="30"/>
  <c r="Y41" i="30" s="1"/>
  <c r="X64" i="30"/>
  <c r="Y64" i="30" s="1"/>
  <c r="AA67" i="30" l="1"/>
  <c r="AB67" i="30" s="1"/>
  <c r="AA68" i="30"/>
  <c r="AB68" i="30" s="1"/>
  <c r="AA71" i="30"/>
  <c r="AB71" i="30" s="1"/>
  <c r="AA69" i="30"/>
  <c r="AB69" i="30" s="1"/>
  <c r="AA70" i="30"/>
  <c r="AB70" i="30" s="1"/>
  <c r="AA72" i="30"/>
  <c r="AB72" i="30" s="1"/>
  <c r="AA19" i="30"/>
  <c r="AB19" i="30" s="1"/>
  <c r="AA62" i="30"/>
  <c r="AB62" i="30" s="1"/>
  <c r="AA49" i="30"/>
  <c r="AB49" i="30" s="1"/>
  <c r="AA3" i="30"/>
  <c r="AB3" i="30" s="1"/>
  <c r="AA25" i="30"/>
  <c r="AB25" i="30" s="1"/>
  <c r="AA32" i="30"/>
  <c r="AB32" i="30" s="1"/>
  <c r="AA61" i="30"/>
  <c r="AB61" i="30" s="1"/>
  <c r="AA57" i="30"/>
  <c r="AB57" i="30" s="1"/>
  <c r="AA31" i="30"/>
  <c r="AB31" i="30" s="1"/>
  <c r="AA34" i="30"/>
  <c r="AB34" i="30" s="1"/>
  <c r="AA5" i="30"/>
  <c r="AB5" i="30" s="1"/>
  <c r="AA16" i="30"/>
  <c r="AB16" i="30" s="1"/>
  <c r="AA50" i="30"/>
  <c r="AB50" i="30" s="1"/>
  <c r="AA53" i="30"/>
  <c r="AB53" i="30" s="1"/>
  <c r="AA6" i="30"/>
  <c r="AB6" i="30" s="1"/>
  <c r="AA66" i="30"/>
  <c r="AB66" i="30" s="1"/>
  <c r="AA21" i="30"/>
  <c r="AB21" i="30" s="1"/>
  <c r="AA14" i="30"/>
  <c r="AB14" i="30" s="1"/>
  <c r="AA43" i="30"/>
  <c r="AB43" i="30" s="1"/>
  <c r="AA36" i="30"/>
  <c r="AB36" i="30" s="1"/>
  <c r="AA42" i="30"/>
  <c r="AB42" i="30" s="1"/>
  <c r="AA46" i="30"/>
  <c r="AB46" i="30" s="1"/>
  <c r="AA18" i="30"/>
  <c r="AB18" i="30" s="1"/>
  <c r="AA9" i="30"/>
  <c r="AB9" i="30" s="1"/>
  <c r="AA4" i="30"/>
  <c r="AB4" i="30" s="1"/>
  <c r="AA8" i="30"/>
  <c r="AB8" i="30" s="1"/>
  <c r="AA58" i="30"/>
  <c r="AB58" i="30" s="1"/>
  <c r="AA10" i="30"/>
  <c r="AB10" i="30" s="1"/>
  <c r="AA48" i="30"/>
  <c r="AB48" i="30" s="1"/>
  <c r="AA24" i="30"/>
  <c r="AB24" i="30" s="1"/>
  <c r="AA54" i="30"/>
  <c r="AB54" i="30" s="1"/>
  <c r="AA15" i="30"/>
  <c r="AB15" i="30" s="1"/>
  <c r="AA51" i="30"/>
  <c r="AB51" i="30" s="1"/>
  <c r="AA41" i="30"/>
  <c r="AB41" i="30" s="1"/>
  <c r="AA45" i="30"/>
  <c r="AB45" i="30" s="1"/>
  <c r="AA2" i="30"/>
  <c r="AA59" i="30"/>
  <c r="AB59" i="30" s="1"/>
  <c r="AA39" i="30"/>
  <c r="AB39" i="30" s="1"/>
  <c r="AA44" i="30"/>
  <c r="AB44" i="30" s="1"/>
  <c r="AA22" i="30"/>
  <c r="AB22" i="30" s="1"/>
  <c r="AA40" i="30"/>
  <c r="AB40" i="30" s="1"/>
  <c r="AA27" i="30"/>
  <c r="AB27" i="30" s="1"/>
  <c r="AA63" i="30"/>
  <c r="AB63" i="30" s="1"/>
  <c r="AA47" i="30"/>
  <c r="AB47" i="30" s="1"/>
  <c r="AA55" i="30"/>
  <c r="AB55" i="30" s="1"/>
  <c r="AA26" i="30"/>
  <c r="AB26" i="30" s="1"/>
  <c r="AA30" i="30"/>
  <c r="AB30" i="30" s="1"/>
  <c r="AA13" i="30"/>
  <c r="AB13" i="30" s="1"/>
  <c r="AA33" i="30"/>
  <c r="AB33" i="30" s="1"/>
  <c r="AA64" i="30"/>
  <c r="AB64" i="30" s="1"/>
  <c r="AA20" i="30"/>
  <c r="AB20" i="30" s="1"/>
  <c r="AA23" i="30"/>
  <c r="AB23" i="30" s="1"/>
  <c r="AA65" i="30"/>
  <c r="AB65" i="30" s="1"/>
  <c r="AA37" i="30"/>
  <c r="AB37" i="30" s="1"/>
  <c r="AA60" i="30"/>
  <c r="AB60" i="30" s="1"/>
  <c r="AA52" i="30"/>
  <c r="AB52" i="30" s="1"/>
  <c r="AA28" i="30"/>
  <c r="AB28" i="30" s="1"/>
  <c r="AA17" i="30"/>
  <c r="AB17" i="30" s="1"/>
  <c r="AA38" i="30"/>
  <c r="AB38" i="30" s="1"/>
  <c r="AA7" i="30"/>
  <c r="AB7" i="30" s="1"/>
  <c r="AA11" i="30"/>
  <c r="AB11" i="30" s="1"/>
  <c r="AA12" i="30"/>
  <c r="AB12" i="30" s="1"/>
  <c r="AA29" i="30"/>
  <c r="AB29" i="30" s="1"/>
  <c r="AA56" i="30"/>
  <c r="AB56" i="30" s="1"/>
  <c r="AA35" i="30"/>
  <c r="AB35" i="30" s="1"/>
  <c r="AB2" i="30" l="1"/>
  <c r="AC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Arvid Bluhme</author>
  </authors>
  <commentList>
    <comment ref="G1" authorId="0" shapeId="0" xr:uid="{00000000-0006-0000-0400-000001000000}">
      <text>
        <r>
          <rPr>
            <b/>
            <sz val="8"/>
            <color indexed="81"/>
            <rFont val="Tahoma"/>
            <family val="2"/>
          </rPr>
          <t xml:space="preserve">Instructions:
</t>
        </r>
        <r>
          <rPr>
            <sz val="8"/>
            <color indexed="81"/>
            <rFont val="Tahoma"/>
            <family val="2"/>
          </rPr>
          <t>Automatically populated based on issuer.</t>
        </r>
      </text>
    </comment>
    <comment ref="B6" authorId="1" shapeId="0" xr:uid="{00000000-0006-0000-0400-000002000000}">
      <text>
        <r>
          <rPr>
            <b/>
            <sz val="9"/>
            <color indexed="81"/>
            <rFont val="Tahoma"/>
            <family val="2"/>
          </rPr>
          <t xml:space="preserve">Please form this as follows: Company name/ year/ option serie/ warrant
</t>
        </r>
        <r>
          <rPr>
            <sz val="9"/>
            <color indexed="81"/>
            <rFont val="Tahoma"/>
            <family val="2"/>
          </rPr>
          <t xml:space="preserve">
Instructions:
Max 40 characters</t>
        </r>
      </text>
    </comment>
    <comment ref="F6" authorId="1" shapeId="0" xr:uid="{00000000-0006-0000-0400-000003000000}">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H6" authorId="2" shapeId="0" xr:uid="{E8201308-4FD6-4343-963D-1CEAA8479C46}">
      <text>
        <r>
          <rPr>
            <b/>
            <sz val="9"/>
            <color indexed="81"/>
            <rFont val="Tahoma"/>
            <family val="2"/>
          </rPr>
          <t xml:space="preserve">Instructions: </t>
        </r>
        <r>
          <rPr>
            <sz val="9"/>
            <color indexed="81"/>
            <rFont val="Tahoma"/>
            <family val="2"/>
          </rPr>
          <t xml:space="preserve">
If the subscription price is not a numeric value,</t>
        </r>
        <r>
          <rPr>
            <b/>
            <sz val="9"/>
            <color indexed="81"/>
            <rFont val="Tahoma"/>
            <family val="2"/>
          </rPr>
          <t xml:space="preserve"> </t>
        </r>
        <r>
          <rPr>
            <sz val="9"/>
            <color indexed="81"/>
            <rFont val="Tahoma"/>
            <family val="2"/>
          </rPr>
          <t xml:space="preserve">please leave empty and clarify how the subscription price is determined in text in cell H9 below.
</t>
        </r>
      </text>
    </comment>
    <comment ref="N6" authorId="1" shapeId="0" xr:uid="{00000000-0006-0000-0400-000004000000}">
      <text>
        <r>
          <rPr>
            <b/>
            <sz val="9"/>
            <color indexed="81"/>
            <rFont val="Tahoma"/>
            <family val="2"/>
          </rPr>
          <t>Instructions:
Automatically populated based on Underlying Instrument.</t>
        </r>
        <r>
          <rPr>
            <sz val="9"/>
            <color indexed="81"/>
            <rFont val="Tahoma"/>
            <family val="2"/>
          </rPr>
          <t xml:space="preserve">
</t>
        </r>
      </text>
    </comment>
    <comment ref="O6" authorId="1" shapeId="0" xr:uid="{00000000-0006-0000-0400-000005000000}">
      <text>
        <r>
          <rPr>
            <b/>
            <sz val="9"/>
            <color indexed="81"/>
            <rFont val="Tahoma"/>
            <family val="2"/>
          </rPr>
          <t>Populated by the Exchange</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B1" authorId="0" shapeId="0" xr:uid="{00000000-0006-0000-0F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F00-000002000000}">
      <text>
        <r>
          <rPr>
            <b/>
            <sz val="8"/>
            <color indexed="81"/>
            <rFont val="Tahoma"/>
            <family val="2"/>
          </rPr>
          <t>Instructions:</t>
        </r>
        <r>
          <rPr>
            <sz val="8"/>
            <color indexed="81"/>
            <rFont val="Tahoma"/>
            <family val="2"/>
          </rPr>
          <t xml:space="preserve">
Normally 1 (one).</t>
        </r>
      </text>
    </comment>
    <comment ref="F1" authorId="0" shapeId="0" xr:uid="{00000000-0006-0000-0F00-000003000000}">
      <text>
        <r>
          <rPr>
            <b/>
            <sz val="8"/>
            <color indexed="81"/>
            <rFont val="Tahoma"/>
            <family val="2"/>
          </rPr>
          <t>Instructions:</t>
        </r>
        <r>
          <rPr>
            <sz val="8"/>
            <color indexed="81"/>
            <rFont val="Tahoma"/>
            <family val="2"/>
          </rPr>
          <t xml:space="preserve">
Cash or Delivery.</t>
        </r>
      </text>
    </comment>
    <comment ref="G1" authorId="0" shapeId="0" xr:uid="{00000000-0006-0000-0F00-000004000000}">
      <text>
        <r>
          <rPr>
            <b/>
            <sz val="8"/>
            <color indexed="81"/>
            <rFont val="Tahoma"/>
            <family val="2"/>
          </rPr>
          <t>Instructions:</t>
        </r>
        <r>
          <rPr>
            <sz val="8"/>
            <color indexed="81"/>
            <rFont val="Tahoma"/>
            <family val="2"/>
          </rPr>
          <t xml:space="preserve">
European or American type.</t>
        </r>
      </text>
    </comment>
    <comment ref="H1" authorId="0" shapeId="0" xr:uid="{00000000-0006-0000-0F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F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F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F00-000008000000}">
      <text>
        <r>
          <rPr>
            <b/>
            <sz val="8"/>
            <color indexed="81"/>
            <rFont val="Tahoma"/>
            <family val="2"/>
          </rPr>
          <t xml:space="preserve">Instructions:
</t>
        </r>
        <r>
          <rPr>
            <sz val="8"/>
            <color indexed="81"/>
            <rFont val="Tahoma"/>
            <family val="2"/>
          </rPr>
          <t>Automatically populated based on the  Market maker.</t>
        </r>
      </text>
    </comment>
    <comment ref="A6" authorId="0" shapeId="0" xr:uid="{00000000-0006-0000-0F00-000009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shapeId="0" xr:uid="{00000000-0006-0000-0F00-00000A000000}">
      <text>
        <r>
          <rPr>
            <b/>
            <sz val="8"/>
            <color indexed="81"/>
            <rFont val="Tahoma"/>
            <family val="2"/>
          </rPr>
          <t xml:space="preserve">Instructions:
</t>
        </r>
        <r>
          <rPr>
            <sz val="8"/>
            <color indexed="81"/>
            <rFont val="Tahoma"/>
            <family val="2"/>
          </rPr>
          <t xml:space="preserve">Max 40 characters. </t>
        </r>
      </text>
    </comment>
    <comment ref="D6" authorId="0" shapeId="0" xr:uid="{00000000-0006-0000-0F00-00000B00000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shapeId="0" xr:uid="{00000000-0006-0000-0F00-00000C000000}">
      <text>
        <r>
          <rPr>
            <b/>
            <sz val="8"/>
            <color indexed="81"/>
            <rFont val="Tahoma"/>
            <family val="2"/>
          </rPr>
          <t>Instructions:</t>
        </r>
        <r>
          <rPr>
            <sz val="8"/>
            <color indexed="81"/>
            <rFont val="Tahoma"/>
            <family val="2"/>
          </rPr>
          <t xml:space="preserve">
Usually 1 (one) for certificates.</t>
        </r>
      </text>
    </comment>
    <comment ref="F6" authorId="0" shapeId="0" xr:uid="{00000000-0006-0000-0F00-00000D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shapeId="0" xr:uid="{00000000-0006-0000-0F00-00000E000000}">
      <text>
        <r>
          <rPr>
            <b/>
            <sz val="8"/>
            <color indexed="81"/>
            <rFont val="Tahoma"/>
            <family val="2"/>
          </rPr>
          <t xml:space="preserve">Instructions:
</t>
        </r>
        <r>
          <rPr>
            <sz val="8"/>
            <color indexed="81"/>
            <rFont val="Tahoma"/>
            <family val="2"/>
          </rPr>
          <t>Enter a valid future trading date. 
Format: YYYY-MM-DD</t>
        </r>
      </text>
    </comment>
    <comment ref="H6" authorId="0" shapeId="0" xr:uid="{00000000-0006-0000-0F00-00000F000000}">
      <text>
        <r>
          <rPr>
            <b/>
            <sz val="8"/>
            <color indexed="81"/>
            <rFont val="Tahoma"/>
            <family val="2"/>
          </rPr>
          <t xml:space="preserve">Instructions:
</t>
        </r>
        <r>
          <rPr>
            <sz val="8"/>
            <color indexed="81"/>
            <rFont val="Tahoma"/>
            <family val="2"/>
          </rPr>
          <t>Enter a valid future trading date. 
Format: YYYY-MM-DD</t>
        </r>
      </text>
    </comment>
    <comment ref="I6" authorId="0" shapeId="0" xr:uid="{00000000-0006-0000-0F00-000010000000}">
      <text>
        <r>
          <rPr>
            <b/>
            <sz val="8"/>
            <color indexed="81"/>
            <rFont val="Tahoma"/>
            <family val="2"/>
          </rPr>
          <t xml:space="preserve">Instructions:
</t>
        </r>
        <r>
          <rPr>
            <sz val="8"/>
            <color indexed="81"/>
            <rFont val="Tahoma"/>
            <family val="2"/>
          </rPr>
          <t>Enter a valid future trading date. 
Format: YYYY-MM-DD</t>
        </r>
      </text>
    </comment>
    <comment ref="O6" authorId="0" shapeId="0" xr:uid="{00000000-0006-0000-0F00-000011000000}">
      <text>
        <r>
          <rPr>
            <b/>
            <sz val="8"/>
            <color indexed="81"/>
            <rFont val="Tahoma"/>
            <family val="2"/>
          </rPr>
          <t xml:space="preserve">Instructions:
</t>
        </r>
        <r>
          <rPr>
            <sz val="8"/>
            <color indexed="81"/>
            <rFont val="Tahoma"/>
            <family val="2"/>
          </rPr>
          <t>Enter a valid future trading date. 
Format: YYYY-MM-DD</t>
        </r>
      </text>
    </comment>
    <comment ref="P6" authorId="0" shapeId="0" xr:uid="{00000000-0006-0000-0F00-000012000000}">
      <text>
        <r>
          <rPr>
            <b/>
            <sz val="8"/>
            <color indexed="81"/>
            <rFont val="Tahoma"/>
            <family val="2"/>
          </rPr>
          <t xml:space="preserve">Instructions:
</t>
        </r>
        <r>
          <rPr>
            <sz val="8"/>
            <color indexed="81"/>
            <rFont val="Tahoma"/>
            <family val="2"/>
          </rPr>
          <t>Enter a valid future trading date. 
Format: YYYY-MM-DD</t>
        </r>
      </text>
    </comment>
    <comment ref="U6" authorId="0" shapeId="0" xr:uid="{00000000-0006-0000-0F00-00001300000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Hanna Kirk</author>
  </authors>
  <commentList>
    <comment ref="A1" authorId="0" shapeId="0" xr:uid="{00000000-0006-0000-1100-000001000000}">
      <text>
        <r>
          <rPr>
            <b/>
            <sz val="9"/>
            <color indexed="81"/>
            <rFont val="Tahoma"/>
            <family val="2"/>
          </rPr>
          <t>Hanna Kirk:</t>
        </r>
        <r>
          <rPr>
            <sz val="9"/>
            <color indexed="81"/>
            <rFont val="Tahoma"/>
            <family val="2"/>
          </rPr>
          <t xml:space="preserve">
Number acts as key to options - must be sequential starting from 1</t>
        </r>
      </text>
    </comment>
    <comment ref="U1" authorId="0" shapeId="0" xr:uid="{00000000-0006-0000-1100-000002000000}">
      <text>
        <r>
          <rPr>
            <b/>
            <sz val="9"/>
            <color indexed="81"/>
            <rFont val="Tahoma"/>
            <family val="2"/>
          </rPr>
          <t>Hanna Kirk:</t>
        </r>
        <r>
          <rPr>
            <sz val="9"/>
            <color indexed="81"/>
            <rFont val="Tahoma"/>
            <family val="2"/>
          </rPr>
          <t xml:space="preserve">
uses the SelectedSubtype range which is the value on the Warrants &amp; Certificates sheet</t>
        </r>
      </text>
    </comment>
    <comment ref="V1" authorId="0" shapeId="0" xr:uid="{00000000-0006-0000-1100-000003000000}">
      <text>
        <r>
          <rPr>
            <b/>
            <sz val="9"/>
            <color indexed="81"/>
            <rFont val="Tahoma"/>
            <family val="2"/>
          </rPr>
          <t>Hanna Kirk:</t>
        </r>
        <r>
          <rPr>
            <sz val="9"/>
            <color indexed="81"/>
            <rFont val="Tahoma"/>
            <family val="2"/>
          </rPr>
          <t xml:space="preserve">
uses the SelectedExchange range which is the value on the Warrants &amp; Certificates sheet</t>
        </r>
      </text>
    </comment>
    <comment ref="W1" authorId="0" shapeId="0" xr:uid="{00000000-0006-0000-1100-000004000000}">
      <text>
        <r>
          <rPr>
            <b/>
            <sz val="9"/>
            <color indexed="81"/>
            <rFont val="Tahoma"/>
            <family val="2"/>
          </rPr>
          <t>Hanna Kirk:</t>
        </r>
        <r>
          <rPr>
            <sz val="9"/>
            <color indexed="81"/>
            <rFont val="Tahoma"/>
            <family val="2"/>
          </rPr>
          <t xml:space="preserve">
uses the SelectedExtended range which is the value on the Warrants &amp; Certificates sheet</t>
        </r>
      </text>
    </comment>
    <comment ref="X1" authorId="0" shapeId="0" xr:uid="{00000000-0006-0000-1100-000005000000}">
      <text>
        <r>
          <rPr>
            <b/>
            <sz val="9"/>
            <color indexed="81"/>
            <rFont val="Tahoma"/>
            <family val="2"/>
          </rPr>
          <t>Hanna Kirk:</t>
        </r>
        <r>
          <rPr>
            <sz val="9"/>
            <color indexed="81"/>
            <rFont val="Tahoma"/>
            <family val="2"/>
          </rPr>
          <t xml:space="preserve">
TRUE for valid options with the selection (AND of all the criteria)
</t>
        </r>
      </text>
    </comment>
    <comment ref="Y1" authorId="0" shapeId="0" xr:uid="{00000000-0006-0000-1100-000006000000}">
      <text>
        <r>
          <rPr>
            <b/>
            <sz val="9"/>
            <color indexed="81"/>
            <rFont val="Tahoma"/>
            <family val="2"/>
          </rPr>
          <t>Hanna Kirk:</t>
        </r>
        <r>
          <rPr>
            <sz val="9"/>
            <color indexed="81"/>
            <rFont val="Tahoma"/>
            <family val="2"/>
          </rPr>
          <t xml:space="preserve">
Shows the ID (col A) if it is valid or 999 otherwise</t>
        </r>
      </text>
    </comment>
    <comment ref="AA1" authorId="0" shapeId="0" xr:uid="{00000000-0006-0000-1100-000007000000}">
      <text>
        <r>
          <rPr>
            <b/>
            <sz val="9"/>
            <color indexed="81"/>
            <rFont val="Tahoma"/>
            <family val="2"/>
          </rPr>
          <t>Hanna Kirk:</t>
        </r>
        <r>
          <rPr>
            <sz val="9"/>
            <color indexed="81"/>
            <rFont val="Tahoma"/>
            <family val="2"/>
          </rPr>
          <t xml:space="preserve">
Orders the options based on the key to get the order for the dropdown</t>
        </r>
      </text>
    </comment>
    <comment ref="AB1" authorId="0" shapeId="0" xr:uid="{00000000-0006-0000-1100-000008000000}">
      <text>
        <r>
          <rPr>
            <b/>
            <sz val="9"/>
            <color indexed="81"/>
            <rFont val="Tahoma"/>
            <family val="2"/>
          </rPr>
          <t>Hanna Kirk:</t>
        </r>
        <r>
          <rPr>
            <sz val="9"/>
            <color indexed="81"/>
            <rFont val="Tahoma"/>
            <family val="2"/>
          </rPr>
          <t xml:space="preserve">
Value to show in the dropdown - lookup based on the Key/ID</t>
        </r>
      </text>
    </comment>
    <comment ref="AC2" authorId="0" shapeId="0" xr:uid="{00000000-0006-0000-1100-000009000000}">
      <text>
        <r>
          <rPr>
            <b/>
            <sz val="9"/>
            <color indexed="81"/>
            <rFont val="Tahoma"/>
            <family val="2"/>
          </rPr>
          <t>Hanna Kirk:</t>
        </r>
        <r>
          <rPr>
            <sz val="9"/>
            <color indexed="81"/>
            <rFont val="Tahoma"/>
            <family val="2"/>
          </rPr>
          <t xml:space="preserve">
Number of options for the dropdown - used dynamically to shorten the list in the Named Range used in the data validation setup. This removes the blank rows at the end of the dropdown list for the market segments</t>
        </r>
      </text>
    </comment>
  </commentList>
</comments>
</file>

<file path=xl/sharedStrings.xml><?xml version="1.0" encoding="utf-8"?>
<sst xmlns="http://schemas.openxmlformats.org/spreadsheetml/2006/main" count="12002" uniqueCount="7457">
  <si>
    <t>Instrument Type</t>
  </si>
  <si>
    <t>Exchange</t>
  </si>
  <si>
    <t>Issuer</t>
  </si>
  <si>
    <t>Round Lot</t>
  </si>
  <si>
    <t>Settlement Type</t>
  </si>
  <si>
    <t>Excercise type</t>
  </si>
  <si>
    <t>Listing Date</t>
  </si>
  <si>
    <t>Trading Currency</t>
  </si>
  <si>
    <t>Market Maker</t>
  </si>
  <si>
    <t>Short Name</t>
  </si>
  <si>
    <t xml:space="preserve">Long Name </t>
  </si>
  <si>
    <t>ISIN code</t>
  </si>
  <si>
    <t>Instruments Per Underlying</t>
  </si>
  <si>
    <t>Instrument Currency</t>
  </si>
  <si>
    <t>Knock-out level</t>
  </si>
  <si>
    <t>Number of Issued Instruments</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</si>
  <si>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</si>
  <si>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</si>
  <si>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</si>
  <si>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</si>
  <si>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</si>
  <si>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</si>
  <si>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</si>
  <si>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</si>
  <si>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</si>
  <si>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</si>
  <si>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</si>
  <si>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</si>
  <si>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</si>
  <si>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</si>
  <si>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</si>
  <si>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</si>
  <si>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</si>
  <si>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</si>
  <si>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</si>
  <si>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</si>
  <si>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</si>
  <si>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</si>
  <si>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</si>
  <si>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</si>
  <si>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</si>
  <si>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</si>
  <si>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</si>
  <si>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</si>
  <si>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</si>
  <si>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</si>
  <si>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</si>
  <si>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</si>
  <si>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</si>
  <si>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</si>
  <si>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t>
  </si>
  <si>
    <t>ASSA ABLOY AB ser. B</t>
  </si>
  <si>
    <t>AstraZeneca PLC</t>
  </si>
  <si>
    <t>GB0009895292</t>
  </si>
  <si>
    <t>Atlas Copco AB  ser. A</t>
  </si>
  <si>
    <t>Autoliv Inc. SDB</t>
  </si>
  <si>
    <t>BE Group AB</t>
  </si>
  <si>
    <t>SE0001852211</t>
  </si>
  <si>
    <t>Betsson AB ser. B</t>
  </si>
  <si>
    <t>Björn Borg AB</t>
  </si>
  <si>
    <t>Boliden AB</t>
  </si>
  <si>
    <t>Clas Ohlson AB ser. B</t>
  </si>
  <si>
    <t>SE0000584948</t>
  </si>
  <si>
    <t>DE0008469008</t>
  </si>
  <si>
    <t>Dow Jones Industrial Average</t>
  </si>
  <si>
    <t>Electrolux AB ser. B</t>
  </si>
  <si>
    <t>Elekta AB ser. B</t>
  </si>
  <si>
    <t>SE0000163628</t>
  </si>
  <si>
    <t>Elisa Oyj</t>
  </si>
  <si>
    <t>FI0009007884</t>
  </si>
  <si>
    <t>Eniro AB</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</si>
  <si>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</si>
  <si>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</si>
  <si>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</si>
  <si>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</si>
  <si>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</si>
  <si>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</si>
  <si>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</si>
  <si>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</si>
  <si>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</si>
  <si>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</si>
  <si>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</si>
  <si>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</si>
  <si>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Holmen AB ser. B</t>
  </si>
  <si>
    <t>Husqvarna AB ser. B</t>
  </si>
  <si>
    <t>SE0001662230</t>
  </si>
  <si>
    <t>Intrum Justitia AB</t>
  </si>
  <si>
    <t>SE0000936478</t>
  </si>
  <si>
    <t>Investor AB ser. B</t>
  </si>
  <si>
    <t>JM AB</t>
  </si>
  <si>
    <t>SE0000806994</t>
  </si>
  <si>
    <t>Kone Oyj</t>
  </si>
  <si>
    <t>FI0009013403</t>
  </si>
  <si>
    <t>Konecranes Oyj</t>
  </si>
  <si>
    <t>FI0009005870</t>
  </si>
  <si>
    <t>LUK</t>
  </si>
  <si>
    <t>Lundin Petroleum</t>
  </si>
  <si>
    <t>SE0000825820</t>
  </si>
  <si>
    <t>Millicom Int. Cellular SA</t>
  </si>
  <si>
    <t>SE0001174970</t>
  </si>
  <si>
    <t>Modern Times Group AB ser. B</t>
  </si>
  <si>
    <t>FI0009000665</t>
  </si>
  <si>
    <t>NCC AB Ser. B</t>
  </si>
  <si>
    <t>SE0000117970</t>
  </si>
  <si>
    <t>NeoNet AB</t>
  </si>
  <si>
    <t>SE0000706913</t>
  </si>
  <si>
    <t>NES</t>
  </si>
  <si>
    <t>FI0009013296</t>
  </si>
  <si>
    <t>New Wave AB ser. B</t>
  </si>
  <si>
    <t>Nokia Oyj</t>
  </si>
  <si>
    <t>FI0009000681</t>
  </si>
  <si>
    <t>NRE</t>
  </si>
  <si>
    <t>FI0009005318</t>
  </si>
  <si>
    <t>NDA</t>
  </si>
  <si>
    <t>FI0008900212</t>
  </si>
  <si>
    <t>SE0000337842</t>
  </si>
  <si>
    <t>OMXS30 Balance 20 Percent</t>
  </si>
  <si>
    <t>SE0002768366</t>
  </si>
  <si>
    <t>Orkla</t>
  </si>
  <si>
    <t>NO0003733800</t>
  </si>
  <si>
    <t>Outokumpu Oyj</t>
  </si>
  <si>
    <t>OUT</t>
  </si>
  <si>
    <t>FI0009002422</t>
  </si>
  <si>
    <t>Outotec Oyj</t>
  </si>
  <si>
    <t>FI0009014575</t>
  </si>
  <si>
    <t>PA Resources AB</t>
  </si>
  <si>
    <t>Peab AB ser. B</t>
  </si>
  <si>
    <t>SE0000106205</t>
  </si>
  <si>
    <t>Pohjola Oyj</t>
  </si>
  <si>
    <t>POH</t>
  </si>
  <si>
    <t>NO0010112675</t>
  </si>
  <si>
    <t>RNB Retail and Brands AB</t>
  </si>
  <si>
    <t>Sampo Oyj</t>
  </si>
  <si>
    <t>Sandvik AB</t>
  </si>
  <si>
    <t>SE0000667891</t>
  </si>
  <si>
    <t>SAS AB</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</si>
  <si>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</si>
  <si>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</si>
  <si>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</si>
  <si>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</si>
  <si>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</si>
  <si>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</si>
  <si>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</si>
  <si>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</si>
  <si>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</si>
  <si>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</si>
  <si>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</si>
  <si>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</si>
  <si>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</si>
  <si>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</si>
  <si>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</si>
  <si>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</si>
  <si>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</si>
  <si>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</si>
  <si>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</si>
  <si>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</si>
  <si>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</si>
  <si>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</si>
  <si>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</si>
  <si>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</si>
  <si>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</si>
  <si>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</si>
  <si>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</si>
  <si>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Tele2 AB ser. B</t>
  </si>
  <si>
    <t>Telenor</t>
  </si>
  <si>
    <t>NO0010063308</t>
  </si>
  <si>
    <t>SE0000667925</t>
  </si>
  <si>
    <t>Tieto Oyj</t>
  </si>
  <si>
    <t>FI0009000277</t>
  </si>
  <si>
    <t>Trelleborg AB ser. B</t>
  </si>
  <si>
    <t>SE0000114837</t>
  </si>
  <si>
    <t>Tricorona AB</t>
  </si>
  <si>
    <t>SE0001493693</t>
  </si>
  <si>
    <t>UPM-Kymmene Oyj</t>
  </si>
  <si>
    <t>FI0009005987</t>
  </si>
  <si>
    <t>Volvo, AB ser. B</t>
  </si>
  <si>
    <t>SE0000115446</t>
  </si>
  <si>
    <t>Wärtsilä Oyj</t>
  </si>
  <si>
    <t>FI0009003727</t>
  </si>
  <si>
    <t>Yahoo! Inc.</t>
  </si>
  <si>
    <t>Yara International ASA</t>
  </si>
  <si>
    <t>NO0010208051</t>
  </si>
  <si>
    <t>YIT Oyj</t>
  </si>
  <si>
    <t>FI0009800643</t>
  </si>
  <si>
    <t>ISIN Code for Underlying Instrument</t>
  </si>
  <si>
    <t>Basket Share</t>
  </si>
  <si>
    <t>CSB</t>
  </si>
  <si>
    <t>CSIO</t>
  </si>
  <si>
    <t>EU0009658145</t>
  </si>
  <si>
    <t>US2605661048</t>
  </si>
  <si>
    <t>FI0009007611</t>
  </si>
  <si>
    <t xml:space="preserve">Stora Enso Oyj ser. R      </t>
  </si>
  <si>
    <t>ENS</t>
  </si>
  <si>
    <t>ISIN</t>
  </si>
  <si>
    <t>JPY</t>
  </si>
  <si>
    <t>XACT</t>
  </si>
  <si>
    <t>SICAV</t>
  </si>
  <si>
    <t>HQFO</t>
  </si>
  <si>
    <t>HAFO</t>
  </si>
  <si>
    <t>DNBNOR</t>
  </si>
  <si>
    <t>DBX</t>
  </si>
  <si>
    <t>SE0003271329</t>
  </si>
  <si>
    <t>CSLB</t>
  </si>
  <si>
    <t>SPOTR</t>
  </si>
  <si>
    <t>RBS</t>
  </si>
  <si>
    <t>DJ STOXX 600 Technology</t>
  </si>
  <si>
    <t>EU0009658921</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</si>
  <si>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</si>
  <si>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</si>
  <si>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</si>
  <si>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</si>
  <si>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</si>
  <si>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</si>
  <si>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</si>
  <si>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</si>
  <si>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</si>
  <si>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</si>
  <si>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</si>
  <si>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</si>
  <si>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</si>
  <si>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Pandora A/S</t>
  </si>
  <si>
    <t>DK0060252690</t>
  </si>
  <si>
    <t>EPB</t>
  </si>
  <si>
    <t>KUR</t>
  </si>
  <si>
    <t>ALB</t>
  </si>
  <si>
    <t>BNPP</t>
  </si>
  <si>
    <t>MSIBV</t>
  </si>
  <si>
    <t>SEKO</t>
  </si>
  <si>
    <t>UBSJ</t>
  </si>
  <si>
    <t>AVA</t>
  </si>
  <si>
    <t>DNM</t>
  </si>
  <si>
    <t>GTM</t>
  </si>
  <si>
    <t>OHM</t>
  </si>
  <si>
    <t>RBG</t>
  </si>
  <si>
    <t>RBSNV</t>
  </si>
  <si>
    <t>ING</t>
  </si>
  <si>
    <t>BRX</t>
  </si>
  <si>
    <t>BARBA</t>
  </si>
  <si>
    <t>BARC</t>
  </si>
  <si>
    <t>ReferenceRate</t>
  </si>
  <si>
    <t>Program</t>
  </si>
  <si>
    <t>DayCountMethod</t>
  </si>
  <si>
    <t>STO Corporate Bonds</t>
  </si>
  <si>
    <t>No</t>
  </si>
  <si>
    <t>STO Mortgage Bonds</t>
  </si>
  <si>
    <t>Fixed Rate</t>
  </si>
  <si>
    <t>STO Municipalities</t>
  </si>
  <si>
    <t>Benchmark Program</t>
  </si>
  <si>
    <t>STO Retail Bonds</t>
  </si>
  <si>
    <t>Benchmark Stand alone</t>
  </si>
  <si>
    <t>STO Retail Corporate Bonds</t>
  </si>
  <si>
    <t>-</t>
  </si>
  <si>
    <t>Optional</t>
  </si>
  <si>
    <t>VASA</t>
  </si>
  <si>
    <t>etc</t>
  </si>
  <si>
    <t>HEL Government Bonds</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</si>
  <si>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</si>
  <si>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</si>
  <si>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</si>
  <si>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</si>
  <si>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</si>
  <si>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</si>
  <si>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</si>
  <si>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</si>
  <si>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</si>
  <si>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</si>
  <si>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</si>
  <si>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</si>
  <si>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</si>
  <si>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</si>
  <si>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</si>
  <si>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</si>
  <si>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CouponBondSegment</t>
  </si>
  <si>
    <t>Floating Rate</t>
  </si>
  <si>
    <t>CouponBondProgram</t>
  </si>
  <si>
    <t>CouponsPerYear</t>
  </si>
  <si>
    <t>Forward</t>
  </si>
  <si>
    <t>Forward MM</t>
  </si>
  <si>
    <t>Forward YY</t>
  </si>
  <si>
    <t>DayAdjustmentMethod</t>
  </si>
  <si>
    <t>CouponBondIssuers</t>
  </si>
  <si>
    <t>CouponLeadManagers</t>
  </si>
  <si>
    <t>Issuer Code</t>
  </si>
  <si>
    <t>CouponBondIssuerCodes</t>
  </si>
  <si>
    <t>CouponLeadManagerCodes</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</si>
  <si>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</si>
  <si>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</si>
  <si>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</si>
  <si>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</si>
  <si>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</si>
  <si>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</si>
  <si>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</si>
  <si>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</si>
  <si>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</si>
  <si>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</si>
  <si>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</si>
  <si>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</si>
  <si>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</si>
  <si>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</si>
  <si>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</si>
  <si>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</si>
  <si>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</si>
  <si>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</si>
  <si>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</si>
  <si>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</si>
  <si>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</si>
  <si>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</si>
  <si>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</si>
  <si>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</si>
  <si>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</si>
  <si>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</si>
  <si>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</si>
  <si>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</si>
  <si>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</si>
  <si>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</si>
  <si>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</si>
  <si>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</si>
  <si>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</si>
  <si>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</si>
  <si>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</si>
  <si>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</si>
  <si>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</si>
  <si>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</si>
  <si>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</si>
  <si>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</si>
  <si>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</si>
  <si>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</si>
  <si>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</si>
  <si>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</si>
  <si>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</si>
  <si>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</si>
  <si>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</si>
  <si>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</si>
  <si>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</si>
  <si>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</si>
  <si>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</si>
  <si>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</si>
  <si>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</si>
  <si>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</si>
  <si>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</si>
  <si>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</si>
  <si>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</si>
  <si>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</si>
  <si>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</si>
  <si>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</si>
  <si>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</si>
  <si>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</si>
  <si>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</si>
  <si>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</si>
  <si>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</si>
  <si>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</si>
  <si>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</si>
  <si>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</si>
  <si>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</si>
  <si>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</si>
  <si>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</si>
  <si>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</si>
  <si>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</si>
  <si>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</si>
  <si>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</si>
  <si>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</si>
  <si>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</si>
  <si>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</si>
  <si>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</si>
  <si>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</si>
  <si>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</si>
  <si>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</si>
  <si>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</si>
  <si>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</si>
  <si>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</si>
  <si>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</si>
  <si>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</si>
  <si>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</si>
  <si>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</si>
  <si>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</si>
  <si>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</si>
  <si>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</si>
  <si>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</si>
  <si>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</si>
  <si>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</si>
  <si>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</si>
  <si>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</si>
  <si>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</si>
  <si>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</si>
  <si>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</si>
  <si>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</si>
  <si>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</si>
  <si>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</si>
  <si>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</si>
  <si>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</si>
  <si>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</si>
  <si>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</si>
  <si>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</si>
  <si>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</si>
  <si>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</si>
  <si>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</si>
  <si>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</si>
  <si>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</si>
  <si>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Last Trading Date</t>
  </si>
  <si>
    <t>Expiration Date</t>
  </si>
  <si>
    <t>Field</t>
  </si>
  <si>
    <t>EOA</t>
  </si>
  <si>
    <t>ELUX</t>
  </si>
  <si>
    <t>HELS</t>
  </si>
  <si>
    <t>SSAB</t>
  </si>
  <si>
    <t>Stockholms Läns Landsting</t>
  </si>
  <si>
    <t>STB</t>
  </si>
  <si>
    <t>Suomen Valtio</t>
  </si>
  <si>
    <t>SVA</t>
  </si>
  <si>
    <t>SWMA</t>
  </si>
  <si>
    <t>A1</t>
  </si>
  <si>
    <t>STAT</t>
  </si>
  <si>
    <t>VAS</t>
  </si>
  <si>
    <t>US9843321061</t>
  </si>
  <si>
    <t>US17275R1023</t>
  </si>
  <si>
    <t>US4581401001</t>
  </si>
  <si>
    <t>Intel Corp</t>
  </si>
  <si>
    <t>Suomen Hypoteekkiyhdistys</t>
  </si>
  <si>
    <t>HYP</t>
  </si>
  <si>
    <t>Itella Oyj</t>
  </si>
  <si>
    <t>ITL</t>
  </si>
  <si>
    <t>Market Maker Code</t>
  </si>
  <si>
    <t>Other</t>
  </si>
  <si>
    <t>Leverage</t>
  </si>
  <si>
    <t>Currency</t>
  </si>
  <si>
    <t>Commodities</t>
  </si>
  <si>
    <t>None</t>
  </si>
  <si>
    <t>Equity</t>
  </si>
  <si>
    <t>Yes</t>
  </si>
  <si>
    <t>Royal Bank of Canada</t>
  </si>
  <si>
    <t>RBC</t>
  </si>
  <si>
    <t>Merril Lynch S.A.</t>
  </si>
  <si>
    <t>Merril Lynch International &amp; Co C.V.</t>
  </si>
  <si>
    <t>Skandiabanken AB</t>
  </si>
  <si>
    <t>SBN</t>
  </si>
  <si>
    <t>ING Bank N.V</t>
  </si>
  <si>
    <t>Short</t>
  </si>
  <si>
    <t>StarCAM_ETFIssuers_Code</t>
  </si>
  <si>
    <t>db X-trackers</t>
  </si>
  <si>
    <t>DNB Bank ASA</t>
  </si>
  <si>
    <t>Handelsbanken Fondforvaltning AS</t>
  </si>
  <si>
    <t>HQ Fonder AB</t>
  </si>
  <si>
    <t>SHB SICAV</t>
  </si>
  <si>
    <t>SpotR</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</si>
  <si>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</si>
  <si>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</si>
  <si>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</si>
  <si>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</si>
  <si>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</si>
  <si>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</si>
  <si>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</si>
  <si>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</si>
  <si>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</si>
  <si>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</si>
  <si>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</si>
  <si>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</si>
  <si>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</si>
  <si>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</si>
  <si>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</si>
  <si>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</si>
  <si>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</si>
  <si>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</si>
  <si>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</si>
  <si>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</si>
  <si>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</si>
  <si>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</si>
  <si>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</si>
  <si>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</si>
  <si>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</si>
  <si>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</si>
  <si>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</si>
  <si>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</si>
  <si>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Plain vanilla warrants</t>
  </si>
  <si>
    <t>Autocall certificates</t>
  </si>
  <si>
    <t>Other certificates</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</si>
  <si>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</si>
  <si>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</si>
  <si>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</si>
  <si>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</si>
  <si>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</si>
  <si>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</si>
  <si>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</si>
  <si>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</si>
  <si>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</si>
  <si>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</si>
  <si>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</si>
  <si>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</si>
  <si>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</si>
  <si>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</si>
  <si>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</si>
  <si>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</si>
  <si>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</si>
  <si>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</si>
  <si>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</si>
  <si>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</si>
  <si>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</si>
  <si>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</si>
  <si>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</si>
  <si>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</si>
  <si>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</si>
  <si>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</si>
  <si>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</si>
  <si>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</si>
  <si>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</si>
  <si>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</si>
  <si>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</si>
  <si>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</si>
  <si>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</si>
  <si>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</si>
  <si>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</si>
  <si>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</si>
  <si>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</si>
  <si>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</si>
  <si>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</si>
  <si>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</si>
  <si>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</si>
  <si>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</si>
  <si>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Natural Gas</t>
  </si>
  <si>
    <t>Fracking/Cracking</t>
  </si>
  <si>
    <t>Heating Oil</t>
  </si>
  <si>
    <t>Gasoline</t>
  </si>
  <si>
    <t>Coal</t>
  </si>
  <si>
    <t>XXCOAL</t>
  </si>
  <si>
    <t>WTI Crude Oil</t>
  </si>
  <si>
    <t>Energy Index</t>
  </si>
  <si>
    <t>Electricity</t>
  </si>
  <si>
    <t>Emission Rights</t>
  </si>
  <si>
    <t>Commodity Index</t>
  </si>
  <si>
    <t>Solar</t>
  </si>
  <si>
    <t>Wind</t>
  </si>
  <si>
    <t>Biofuels</t>
  </si>
  <si>
    <t>Base Metals Index</t>
  </si>
  <si>
    <t>Copper</t>
  </si>
  <si>
    <t>Aluminium</t>
  </si>
  <si>
    <t>Zinc</t>
  </si>
  <si>
    <t>XXZINC</t>
  </si>
  <si>
    <t>Lead</t>
  </si>
  <si>
    <t>XXLEAD</t>
  </si>
  <si>
    <t>Nickel</t>
  </si>
  <si>
    <t>Tin</t>
  </si>
  <si>
    <t>Precious Metals Index</t>
  </si>
  <si>
    <t>Platinum</t>
  </si>
  <si>
    <t>Palladium</t>
  </si>
  <si>
    <t>Agricultural Index</t>
  </si>
  <si>
    <t>Corn</t>
  </si>
  <si>
    <t>XXCORN</t>
  </si>
  <si>
    <t>Wheat</t>
  </si>
  <si>
    <t>Soybeans</t>
  </si>
  <si>
    <t>Live Cattle</t>
  </si>
  <si>
    <t>Lean Hogs</t>
  </si>
  <si>
    <t>Coffee</t>
  </si>
  <si>
    <t>Cocoa</t>
  </si>
  <si>
    <t>Sugar</t>
  </si>
  <si>
    <t>Cotton</t>
  </si>
  <si>
    <t>Orange 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</si>
  <si>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</si>
  <si>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</si>
  <si>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</si>
  <si>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</si>
  <si>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</si>
  <si>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</si>
  <si>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</si>
  <si>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</si>
  <si>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</si>
  <si>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</si>
  <si>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</si>
  <si>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</si>
  <si>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</si>
  <si>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</si>
  <si>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</si>
  <si>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</si>
  <si>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</si>
  <si>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</si>
  <si>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</si>
  <si>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</si>
  <si>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</si>
  <si>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</si>
  <si>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</si>
  <si>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</si>
  <si>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</si>
  <si>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</si>
  <si>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</si>
  <si>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</si>
  <si>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</si>
  <si>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</si>
  <si>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</si>
  <si>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</si>
  <si>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</si>
  <si>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</si>
  <si>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</si>
  <si>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</si>
  <si>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</si>
  <si>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</si>
  <si>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</si>
  <si>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</si>
  <si>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</si>
  <si>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</si>
  <si>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</si>
  <si>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</si>
  <si>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</si>
  <si>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</si>
  <si>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</si>
  <si>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</si>
  <si>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</si>
  <si>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</si>
  <si>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</si>
  <si>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</si>
  <si>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</si>
  <si>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</si>
  <si>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</si>
  <si>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</si>
  <si>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</si>
  <si>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</si>
  <si>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</si>
  <si>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</si>
  <si>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</si>
  <si>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</si>
  <si>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</si>
  <si>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</si>
  <si>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</si>
  <si>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</si>
  <si>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</si>
  <si>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</si>
  <si>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</si>
  <si>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</si>
  <si>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</si>
  <si>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</si>
  <si>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</si>
  <si>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</si>
  <si>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</si>
  <si>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</si>
  <si>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</si>
  <si>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</si>
  <si>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</si>
  <si>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</si>
  <si>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</si>
  <si>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</si>
  <si>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</si>
  <si>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</si>
  <si>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</si>
  <si>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</si>
  <si>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</si>
  <si>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</si>
  <si>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</si>
  <si>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</si>
  <si>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</si>
  <si>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</si>
  <si>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</si>
  <si>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</si>
  <si>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</si>
  <si>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</si>
  <si>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</si>
  <si>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</si>
  <si>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</si>
  <si>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</si>
  <si>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</si>
  <si>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</si>
  <si>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</si>
  <si>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</si>
  <si>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</si>
  <si>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</si>
  <si>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Oulun Kaupunki</t>
  </si>
  <si>
    <t>OUL</t>
  </si>
  <si>
    <t>Stockmann Oyj Abp</t>
  </si>
  <si>
    <t>STC</t>
  </si>
  <si>
    <t>Other Interest Rate</t>
  </si>
  <si>
    <t>FX - Other Currency</t>
  </si>
  <si>
    <t>Other Index</t>
  </si>
  <si>
    <t>Basket of Indexes</t>
  </si>
  <si>
    <t>XXOTHERCURR</t>
  </si>
  <si>
    <t>XXOTHERINDEX</t>
  </si>
  <si>
    <t>XXBASKETINDX</t>
  </si>
  <si>
    <t>XXOTHERRATE</t>
  </si>
  <si>
    <t>Other Share</t>
  </si>
  <si>
    <t>Basket of Shares</t>
  </si>
  <si>
    <t>Other Fund</t>
  </si>
  <si>
    <t>Basket of Funds</t>
  </si>
  <si>
    <t>XXOTHERSHARE</t>
  </si>
  <si>
    <t>XXBSKTSHARES</t>
  </si>
  <si>
    <t>XXOTHERFUND</t>
  </si>
  <si>
    <t>XXBASKTFUNDS</t>
  </si>
  <si>
    <t>LHT</t>
  </si>
  <si>
    <t>Lahden Kaupunki</t>
  </si>
  <si>
    <t>MGF</t>
  </si>
  <si>
    <t>Morgan Stanley BV</t>
  </si>
  <si>
    <t>Cramo Oyj</t>
  </si>
  <si>
    <t>CRA</t>
  </si>
  <si>
    <t>Metsäliitto Osuuskunta</t>
  </si>
  <si>
    <t>MEL</t>
  </si>
  <si>
    <t>XXJPYNOK</t>
  </si>
  <si>
    <t>FX -JPYNOK</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</si>
  <si>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</si>
  <si>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</si>
  <si>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</si>
  <si>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</si>
  <si>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</si>
  <si>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</si>
  <si>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</si>
  <si>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</si>
  <si>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</si>
  <si>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</si>
  <si>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</si>
  <si>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</si>
  <si>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</si>
  <si>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</si>
  <si>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</si>
  <si>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</si>
  <si>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</si>
  <si>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</si>
  <si>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</si>
  <si>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</si>
  <si>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</si>
  <si>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</si>
  <si>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</si>
  <si>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</si>
  <si>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</si>
  <si>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</si>
  <si>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SE0002020933</t>
  </si>
  <si>
    <t>XXREGINDEX</t>
  </si>
  <si>
    <t>RU000A0JPEB3</t>
  </si>
  <si>
    <t>Tornator Oyj</t>
  </si>
  <si>
    <t>TOR</t>
  </si>
  <si>
    <t>Danske Bank Oyj</t>
  </si>
  <si>
    <t>DANSKO</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</si>
  <si>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</si>
  <si>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</si>
  <si>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</si>
  <si>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</si>
  <si>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</si>
  <si>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</si>
  <si>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</si>
  <si>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</si>
  <si>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</si>
  <si>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</si>
  <si>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</si>
  <si>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</si>
  <si>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</si>
  <si>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</si>
  <si>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</si>
  <si>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</si>
  <si>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</si>
  <si>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</si>
  <si>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</si>
  <si>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</si>
  <si>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</si>
  <si>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</si>
  <si>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</si>
  <si>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</si>
  <si>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</si>
  <si>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</si>
  <si>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</si>
  <si>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</si>
  <si>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TUR</t>
  </si>
  <si>
    <t>Turun kaupunki</t>
  </si>
  <si>
    <t>Akelius Fastigheter AB</t>
  </si>
  <si>
    <t>AKFO</t>
  </si>
  <si>
    <t>BILL</t>
  </si>
  <si>
    <t>Björn Borg</t>
  </si>
  <si>
    <t>BJBO</t>
  </si>
  <si>
    <t>Fastighets AB Balder</t>
  </si>
  <si>
    <t>BALD</t>
  </si>
  <si>
    <t>Castellum AB</t>
  </si>
  <si>
    <t>CAST</t>
  </si>
  <si>
    <t>COSI</t>
  </si>
  <si>
    <t>Fabege AB</t>
  </si>
  <si>
    <t>FABG</t>
  </si>
  <si>
    <t>Hufvudstaden AB</t>
  </si>
  <si>
    <t>HUF</t>
  </si>
  <si>
    <t>Husqvarna AB</t>
  </si>
  <si>
    <t>HUSQ</t>
  </si>
  <si>
    <t>Ikano Bank AB (Publ)</t>
  </si>
  <si>
    <t>IKA</t>
  </si>
  <si>
    <t>IJ</t>
  </si>
  <si>
    <t>Jernhusen AB</t>
  </si>
  <si>
    <t>JEH</t>
  </si>
  <si>
    <t>Kinnevik</t>
  </si>
  <si>
    <t>KINB</t>
  </si>
  <si>
    <t>KLOV</t>
  </si>
  <si>
    <t>L E Lundbergföretagen AB (Publ)</t>
  </si>
  <si>
    <t>LUND</t>
  </si>
  <si>
    <t>MEDA AB</t>
  </si>
  <si>
    <t>MEDA</t>
  </si>
  <si>
    <t>Millicom International Cellular S.A</t>
  </si>
  <si>
    <t>MIC</t>
  </si>
  <si>
    <t>NCC Treasury AB</t>
  </si>
  <si>
    <t>NCCT</t>
  </si>
  <si>
    <t>Norrköpings kommun</t>
  </si>
  <si>
    <t>NKP</t>
  </si>
  <si>
    <t>PEAB</t>
  </si>
  <si>
    <t>PostNord AB</t>
  </si>
  <si>
    <t>PSTN</t>
  </si>
  <si>
    <t>Sagax AB</t>
  </si>
  <si>
    <t>SAGA</t>
  </si>
  <si>
    <t>Svensk Fastighetsfinansiering AB (Publ)</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</si>
  <si>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</si>
  <si>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</si>
  <si>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</si>
  <si>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</si>
  <si>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</si>
  <si>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</si>
  <si>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</si>
  <si>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</si>
  <si>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</si>
  <si>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</si>
  <si>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</si>
  <si>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</si>
  <si>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</si>
  <si>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</si>
  <si>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</si>
  <si>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</si>
  <si>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</si>
  <si>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</si>
  <si>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</si>
  <si>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</si>
  <si>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</si>
  <si>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</si>
  <si>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</si>
  <si>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</si>
  <si>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</si>
  <si>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</si>
  <si>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</si>
  <si>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</si>
  <si>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</si>
  <si>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</si>
  <si>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</si>
  <si>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</si>
  <si>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</si>
  <si>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</si>
  <si>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</si>
  <si>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</si>
  <si>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</si>
  <si>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</si>
  <si>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</si>
  <si>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</si>
  <si>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</si>
  <si>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</si>
  <si>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</si>
  <si>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</si>
  <si>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</si>
  <si>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</si>
  <si>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</si>
  <si>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</si>
  <si>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</si>
  <si>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</si>
  <si>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</si>
  <si>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</si>
  <si>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</si>
  <si>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</si>
  <si>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</si>
  <si>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BondIssuingAgents exchange code</t>
  </si>
  <si>
    <t>CouponLeadManagers exchange code</t>
  </si>
  <si>
    <t>Ålandsbanken Sverige AB</t>
  </si>
  <si>
    <t>ABS</t>
  </si>
  <si>
    <t>ST</t>
  </si>
  <si>
    <t>BNP Paribas Arbitrage SNC</t>
  </si>
  <si>
    <t>BPP</t>
  </si>
  <si>
    <t>Barclays Bank PLC</t>
  </si>
  <si>
    <t>CAD</t>
  </si>
  <si>
    <t>CON</t>
  </si>
  <si>
    <t>Deutsche Bank AG</t>
  </si>
  <si>
    <t>DBL</t>
  </si>
  <si>
    <t>LFB</t>
  </si>
  <si>
    <t>Mangold Fondkommission AB</t>
  </si>
  <si>
    <t>NOR</t>
  </si>
  <si>
    <t>Öhman J:or Fondkommission AB, E.</t>
  </si>
  <si>
    <t>The Royal Bank of Scotland PLC</t>
  </si>
  <si>
    <t>Remium Nordic AB</t>
  </si>
  <si>
    <t>REM</t>
  </si>
  <si>
    <t>Citigroup Global Markets Limited</t>
  </si>
  <si>
    <t>SAB</t>
  </si>
  <si>
    <t>SkandiaBanken AB</t>
  </si>
  <si>
    <t>Strukturinvest Fondkommission AB</t>
  </si>
  <si>
    <t>HE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</si>
  <si>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</si>
  <si>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</si>
  <si>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</si>
  <si>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</si>
  <si>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</si>
  <si>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</si>
  <si>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</si>
  <si>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</si>
  <si>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</si>
  <si>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</si>
  <si>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</si>
  <si>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</si>
  <si>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</si>
  <si>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</si>
  <si>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</si>
  <si>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</si>
  <si>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</si>
  <si>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</si>
  <si>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</si>
  <si>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</si>
  <si>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</si>
  <si>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</si>
  <si>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</si>
  <si>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</si>
  <si>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</si>
  <si>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</si>
  <si>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</si>
  <si>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</si>
  <si>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</si>
  <si>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</si>
  <si>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</si>
  <si>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</si>
  <si>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</si>
  <si>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</si>
  <si>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</si>
  <si>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</si>
  <si>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</si>
  <si>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</si>
  <si>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</si>
  <si>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</si>
  <si>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</si>
  <si>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</si>
  <si>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</si>
  <si>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</si>
  <si>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</si>
  <si>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</si>
  <si>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</si>
  <si>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</si>
  <si>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</si>
  <si>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</si>
  <si>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</si>
  <si>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</si>
  <si>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</si>
  <si>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</si>
  <si>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</si>
  <si>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</si>
  <si>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</si>
  <si>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</si>
  <si>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</si>
  <si>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</si>
  <si>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</si>
  <si>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</si>
  <si>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</si>
  <si>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</si>
  <si>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</si>
  <si>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</si>
  <si>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</si>
  <si>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</si>
  <si>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</si>
  <si>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</si>
  <si>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</si>
  <si>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XXRICE</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</si>
  <si>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</si>
  <si>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</si>
  <si>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</si>
  <si>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</si>
  <si>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</si>
  <si>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</si>
  <si>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</si>
  <si>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</si>
  <si>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</si>
  <si>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</si>
  <si>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</si>
  <si>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</si>
  <si>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</si>
  <si>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</si>
  <si>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</si>
  <si>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</si>
  <si>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</si>
  <si>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</si>
  <si>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</si>
  <si>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</si>
  <si>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</si>
  <si>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</si>
  <si>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</si>
  <si>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</si>
  <si>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</si>
  <si>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</si>
  <si>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</si>
  <si>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</si>
  <si>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</si>
  <si>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</si>
  <si>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</si>
  <si>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</si>
  <si>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</si>
  <si>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</si>
  <si>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</si>
  <si>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</si>
  <si>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</si>
  <si>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 xml:space="preserve">Nacka Kommun </t>
  </si>
  <si>
    <t>NAKO</t>
  </si>
  <si>
    <t>Wallenstam AB</t>
  </si>
  <si>
    <t>WALL</t>
  </si>
  <si>
    <t>ADDvise Lab Solutions AB</t>
  </si>
  <si>
    <t>ADDV</t>
  </si>
  <si>
    <t>Ikano Bostad Stockholm Holding AB</t>
  </si>
  <si>
    <t>IKAB</t>
  </si>
  <si>
    <t>FX -EURUSD</t>
  </si>
  <si>
    <t>XXEURUSD</t>
  </si>
  <si>
    <t>Bergteamet Holding AB</t>
  </si>
  <si>
    <t>BHAB</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</si>
  <si>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</si>
  <si>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</si>
  <si>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</si>
  <si>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</si>
  <si>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</si>
  <si>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</si>
  <si>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</si>
  <si>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</si>
  <si>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</si>
  <si>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</si>
  <si>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</si>
  <si>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</si>
  <si>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</si>
  <si>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</si>
  <si>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</si>
  <si>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</si>
  <si>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</si>
  <si>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</si>
  <si>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</si>
  <si>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</si>
  <si>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</si>
  <si>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Industrivärden, AB ser. C</t>
  </si>
  <si>
    <t>SAAB AB ser. B</t>
  </si>
  <si>
    <t>SE0000107203</t>
  </si>
  <si>
    <t>Heimstaden AB</t>
  </si>
  <si>
    <t>HEIM</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</si>
  <si>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</si>
  <si>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</si>
  <si>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</si>
  <si>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</si>
  <si>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</si>
  <si>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</si>
  <si>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</si>
  <si>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</si>
  <si>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</si>
  <si>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</si>
  <si>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</si>
  <si>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</si>
  <si>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</si>
  <si>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</si>
  <si>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</si>
  <si>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</si>
  <si>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</si>
  <si>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</si>
  <si>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</si>
  <si>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</si>
  <si>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</si>
  <si>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</si>
  <si>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</si>
  <si>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</si>
  <si>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</si>
  <si>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</si>
  <si>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</si>
  <si>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</si>
  <si>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</si>
  <si>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</si>
  <si>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</si>
  <si>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</si>
  <si>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</si>
  <si>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</si>
  <si>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</si>
  <si>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</si>
  <si>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</si>
  <si>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</si>
  <si>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</si>
  <si>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Vestas Wind Systems A/S</t>
  </si>
  <si>
    <t>DK0060336014</t>
  </si>
  <si>
    <t>AP Moeller-Maersk A/S ser B</t>
  </si>
  <si>
    <t>DK0010244508</t>
  </si>
  <si>
    <t xml:space="preserve">Aligera Holding AB </t>
  </si>
  <si>
    <t>ALIG</t>
  </si>
  <si>
    <t>Equity warrants</t>
  </si>
  <si>
    <t>Subscription period starts</t>
  </si>
  <si>
    <t>Subscription period ends</t>
  </si>
  <si>
    <t>Last Trading Date YYYY-MM-DD</t>
  </si>
  <si>
    <t>Expiration Date YYYY-MM-DD</t>
  </si>
  <si>
    <t>Alma Media Oyj</t>
  </si>
  <si>
    <t>KCR</t>
  </si>
  <si>
    <t>Sanoma Oyj</t>
  </si>
  <si>
    <t>Elekta AB</t>
  </si>
  <si>
    <t>EKTA</t>
  </si>
  <si>
    <t>European Energy A/S</t>
  </si>
  <si>
    <t>EEA</t>
  </si>
  <si>
    <t>Lifco AB</t>
  </si>
  <si>
    <t>LIFCO</t>
  </si>
  <si>
    <r>
      <t>Nya Svensk FastighetsFinansiering AB (publ)</t>
    </r>
    <r>
      <rPr>
        <sz val="11"/>
        <color theme="1"/>
        <rFont val="Calibri"/>
        <family val="2"/>
        <scheme val="minor"/>
      </rPr>
      <t xml:space="preserve"> </t>
    </r>
  </si>
  <si>
    <t>NYSFF</t>
  </si>
  <si>
    <t>Resurs Bank Aktiebolag</t>
  </si>
  <si>
    <t>RESB</t>
  </si>
  <si>
    <t>Active Biotech AB</t>
  </si>
  <si>
    <t>Arcam AB</t>
  </si>
  <si>
    <t>EnQuest Plc</t>
  </si>
  <si>
    <t>Frontline Ltd</t>
  </si>
  <si>
    <t>ShaMaran Petroleum Corp</t>
  </si>
  <si>
    <t>XXX1662</t>
  </si>
  <si>
    <t>SE0001137985</t>
  </si>
  <si>
    <t>SE0005676160</t>
  </si>
  <si>
    <t>GB00B635TG28</t>
  </si>
  <si>
    <t>CA8193201024</t>
  </si>
  <si>
    <t>eQ Oyj</t>
  </si>
  <si>
    <t>Orderbook ID</t>
  </si>
  <si>
    <t>DistIT AB</t>
  </si>
  <si>
    <t>DISTIT</t>
  </si>
  <si>
    <t>Stendörren Fastigheter</t>
  </si>
  <si>
    <t>STEN</t>
  </si>
  <si>
    <t>Mangold Fondkomission AB</t>
  </si>
  <si>
    <t>Destia Group Oyj</t>
  </si>
  <si>
    <t>DES</t>
  </si>
  <si>
    <t xml:space="preserve">Elematic Oyj </t>
  </si>
  <si>
    <t>ELEMAT</t>
  </si>
  <si>
    <t>Technopolis Oyj</t>
  </si>
  <si>
    <t>TPS</t>
  </si>
  <si>
    <t>Vaasan kaupunki</t>
  </si>
  <si>
    <t>VAA</t>
  </si>
  <si>
    <t>NIBE Industrier AB</t>
  </si>
  <si>
    <t>NIBE</t>
  </si>
  <si>
    <t>TYO</t>
  </si>
  <si>
    <t>STO Sustainable Bonds</t>
  </si>
  <si>
    <t>YA Holding AB</t>
  </si>
  <si>
    <t>YAH</t>
  </si>
  <si>
    <t>Coloplast A/S</t>
  </si>
  <si>
    <t>DK0060448595</t>
  </si>
  <si>
    <t>Chr Hansen Holding A/S</t>
  </si>
  <si>
    <t>DK0060227585</t>
  </si>
  <si>
    <t>ISS A/S</t>
  </si>
  <si>
    <t>DK0060542181</t>
  </si>
  <si>
    <t>Troax Corp AB</t>
  </si>
  <si>
    <t>TRO</t>
  </si>
  <si>
    <t>Lidingö Stad</t>
  </si>
  <si>
    <t>LID</t>
  </si>
  <si>
    <t>AFA</t>
  </si>
  <si>
    <t>Ceratiidae II AB</t>
  </si>
  <si>
    <t>CERA</t>
  </si>
  <si>
    <t>Morgan Stanley International Plc</t>
  </si>
  <si>
    <t>MSIP</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</si>
  <si>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</si>
  <si>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</si>
  <si>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</si>
  <si>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</si>
  <si>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</si>
  <si>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</si>
  <si>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</si>
  <si>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</si>
  <si>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</si>
  <si>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</si>
  <si>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</si>
  <si>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</si>
  <si>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</si>
  <si>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</si>
  <si>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</si>
  <si>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</si>
  <si>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</si>
  <si>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</si>
  <si>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</si>
  <si>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</si>
  <si>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</si>
  <si>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</si>
  <si>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</si>
  <si>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</si>
  <si>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</si>
  <si>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</si>
  <si>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</si>
  <si>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</si>
  <si>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</si>
  <si>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</si>
  <si>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</si>
  <si>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</si>
  <si>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</si>
  <si>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</si>
  <si>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</si>
  <si>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</si>
  <si>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</si>
  <si>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</si>
  <si>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</si>
  <si>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</si>
  <si>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</si>
  <si>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</si>
  <si>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</si>
  <si>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</si>
  <si>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</si>
  <si>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</si>
  <si>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</si>
  <si>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</si>
  <si>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</si>
  <si>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</si>
  <si>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</si>
  <si>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</si>
  <si>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</si>
  <si>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</si>
  <si>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</si>
  <si>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</si>
  <si>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</si>
  <si>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</si>
  <si>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</si>
  <si>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</si>
  <si>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</si>
  <si>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</si>
  <si>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</si>
  <si>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</si>
  <si>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</si>
  <si>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</si>
  <si>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</si>
  <si>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</si>
  <si>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</si>
  <si>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</si>
  <si>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Alphabet Inc. C class</t>
  </si>
  <si>
    <t>US02079K1079</t>
  </si>
  <si>
    <t>Apple Inc.</t>
  </si>
  <si>
    <t>US0378331005</t>
  </si>
  <si>
    <t>Atlas Copco AB  ser. B</t>
  </si>
  <si>
    <t>Facebook inc.</t>
  </si>
  <si>
    <t>US30303M1027</t>
  </si>
  <si>
    <t>GlaxoSmithKline plc.</t>
  </si>
  <si>
    <t>US37733W1053</t>
  </si>
  <si>
    <t>Precise Biometrics AB</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</si>
  <si>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</si>
  <si>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</si>
  <si>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</si>
  <si>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</si>
  <si>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</si>
  <si>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</si>
  <si>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</si>
  <si>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</si>
  <si>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</si>
  <si>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</si>
  <si>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</si>
  <si>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</si>
  <si>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</si>
  <si>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</si>
  <si>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</si>
  <si>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</si>
  <si>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</si>
  <si>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Alibaba Group HLDG</t>
  </si>
  <si>
    <t>US01609W1027</t>
  </si>
  <si>
    <t>Amazon.Com Inc</t>
  </si>
  <si>
    <t>US0231351067</t>
  </si>
  <si>
    <t>Netflix Inc</t>
  </si>
  <si>
    <t>US64110L1061</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</si>
  <si>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</si>
  <si>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</si>
  <si>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</si>
  <si>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</si>
  <si>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</si>
  <si>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</si>
  <si>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</si>
  <si>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</si>
  <si>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</si>
  <si>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</si>
  <si>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</si>
  <si>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</si>
  <si>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</si>
  <si>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</si>
  <si>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</si>
  <si>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</si>
  <si>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</si>
  <si>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MST</t>
  </si>
  <si>
    <t>Morgan Stanley &amp; Co. Intern PLC</t>
  </si>
  <si>
    <t>EUSIPA Code</t>
  </si>
  <si>
    <t>Uncapped Capital Protection</t>
  </si>
  <si>
    <t>Exchangeable Certificates</t>
  </si>
  <si>
    <t>Capped Capital Protected</t>
  </si>
  <si>
    <t>Capital Protection with Knock-Out</t>
  </si>
  <si>
    <t>Capital Protection with Coupon</t>
  </si>
  <si>
    <t>Miscellaneous Capital Protection</t>
  </si>
  <si>
    <t>Discount Certificates</t>
  </si>
  <si>
    <t>Barrier Discount Certificates</t>
  </si>
  <si>
    <t>Reverse Convertibles</t>
  </si>
  <si>
    <t>Barrier Reverse Convertibles</t>
  </si>
  <si>
    <t>Capped Outperformance Certificates</t>
  </si>
  <si>
    <t>Capped Bonus Certificates</t>
  </si>
  <si>
    <t xml:space="preserve"> Express Certificates</t>
  </si>
  <si>
    <t>Miscellaneous Yield Enhancement</t>
  </si>
  <si>
    <t>Tracker Certificates</t>
  </si>
  <si>
    <t>Outperformance Certificates</t>
  </si>
  <si>
    <t>Bonus Certificates</t>
  </si>
  <si>
    <t>Outperformance Bonus Certificates</t>
  </si>
  <si>
    <t>Twin-Win Certificates</t>
  </si>
  <si>
    <t>Miscellaneous Participation</t>
  </si>
  <si>
    <t>Warrants</t>
  </si>
  <si>
    <t>Spread Warrants</t>
  </si>
  <si>
    <t>Miscellaneous Leverage without Knock-Out</t>
  </si>
  <si>
    <t>Knock-Out Warrants</t>
  </si>
  <si>
    <t>Open-end Knock-Out Warrants</t>
  </si>
  <si>
    <t>Mini-Futures</t>
  </si>
  <si>
    <t>Double Knock-Out Warrants</t>
  </si>
  <si>
    <t>Miscellaneous Leverage with Knock-Out</t>
  </si>
  <si>
    <t>Constant Leverage Certificate</t>
  </si>
  <si>
    <t>Miscellaneous Constant Leverage Products</t>
  </si>
  <si>
    <t>EUSIPA Name</t>
  </si>
  <si>
    <t>Moberg Pharma AB</t>
  </si>
  <si>
    <t>MOPH</t>
  </si>
  <si>
    <t xml:space="preserve">Containerships Oyj </t>
  </si>
  <si>
    <t>COSH</t>
  </si>
  <si>
    <t>Kotkamills Group Oyj</t>
  </si>
  <si>
    <t>KOTKAM</t>
  </si>
  <si>
    <t>Scandinavian Biogas Fuels International AB</t>
  </si>
  <si>
    <t>SCBIO</t>
  </si>
  <si>
    <t>TF Bank AB (publ)</t>
  </si>
  <si>
    <t>TFB</t>
  </si>
  <si>
    <t>Västra Götalands Läns Landsting</t>
  </si>
  <si>
    <t>VGLL</t>
  </si>
  <si>
    <t>Tobii AB</t>
  </si>
  <si>
    <t>SE0002591420</t>
  </si>
  <si>
    <t>DK0016268840</t>
  </si>
  <si>
    <t>ALME</t>
  </si>
  <si>
    <t>ALM Equity AB</t>
  </si>
  <si>
    <t>Pareto Securities</t>
  </si>
  <si>
    <t>PAB</t>
  </si>
  <si>
    <t>Matsorower AB</t>
  </si>
  <si>
    <t>MAT</t>
  </si>
  <si>
    <t>Telia Company AB (publ)</t>
  </si>
  <si>
    <t>Revenio Group Oyj</t>
  </si>
  <si>
    <t>FI0009010912</t>
  </si>
  <si>
    <t>FI0009007694</t>
  </si>
  <si>
    <t>FI0009000251</t>
  </si>
  <si>
    <t>Neste Oyj</t>
  </si>
  <si>
    <t>CapMan Oyj</t>
  </si>
  <si>
    <t>FI0009009377</t>
  </si>
  <si>
    <t>Velcora Holding AB</t>
  </si>
  <si>
    <t>VELCO</t>
  </si>
  <si>
    <t>Svea Ekonomi AB</t>
  </si>
  <si>
    <r>
      <t>SVEA</t>
    </r>
    <r>
      <rPr>
        <sz val="11"/>
        <color rgb="FF1F497D"/>
        <rFont val="Calibri"/>
        <family val="2"/>
        <scheme val="minor"/>
      </rPr>
      <t xml:space="preserve"> </t>
    </r>
  </si>
  <si>
    <t>Svensk Hypotekspension Fond3 AB</t>
  </si>
  <si>
    <t>SHF</t>
  </si>
  <si>
    <t>Bilia AB</t>
  </si>
  <si>
    <t>BILI</t>
  </si>
  <si>
    <t>Byggmästare Ander J Ahlström Fastighets AB</t>
  </si>
  <si>
    <t>BAF</t>
  </si>
  <si>
    <t>FTSE 100 INDEX</t>
  </si>
  <si>
    <t>GB0001383545</t>
  </si>
  <si>
    <t>SGLH</t>
  </si>
  <si>
    <t>Scan Global Logistics Holding ApS</t>
  </si>
  <si>
    <t>Bonum Pankki Oyj</t>
  </si>
  <si>
    <t>BONU</t>
  </si>
  <si>
    <t>SSEF</t>
  </si>
  <si>
    <t xml:space="preserve">Södra Skogsägarna Ekonomiska Förening </t>
  </si>
  <si>
    <t>SANO</t>
  </si>
  <si>
    <t>DONG Energy A/S</t>
  </si>
  <si>
    <t>DK0060094928</t>
  </si>
  <si>
    <t>SE0003366871</t>
  </si>
  <si>
    <t>Func Food Group Oyj</t>
  </si>
  <si>
    <t>FFG</t>
  </si>
  <si>
    <t>FOCHEM</t>
  </si>
  <si>
    <t>Forchem Oyj</t>
  </si>
  <si>
    <t>Advanced SolTech Sweden AB</t>
  </si>
  <si>
    <t>ASTS</t>
  </si>
  <si>
    <t xml:space="preserve">Strömma Turism &amp; Sjöfart AB </t>
  </si>
  <si>
    <t>STS</t>
  </si>
  <si>
    <t xml:space="preserve">Vostok New Ventures Ltd </t>
  </si>
  <si>
    <t>VNV</t>
  </si>
  <si>
    <t>Tobin Properties AB</t>
  </si>
  <si>
    <t>TOBIN</t>
  </si>
  <si>
    <t>Alcadon Holding AB</t>
  </si>
  <si>
    <t>ALC</t>
  </si>
  <si>
    <t>Nikkei 225 Index</t>
  </si>
  <si>
    <t>JP9010C00002</t>
  </si>
  <si>
    <t>GAMER INDEX</t>
  </si>
  <si>
    <t>DE000SLA2E31</t>
  </si>
  <si>
    <t>GB00B01FLG62</t>
  </si>
  <si>
    <t>G4S PLC</t>
  </si>
  <si>
    <t>Ratos B</t>
  </si>
  <si>
    <t>SE0000111940</t>
  </si>
  <si>
    <t>GS Sweden AB</t>
  </si>
  <si>
    <t>SE0008348304</t>
  </si>
  <si>
    <t>SE0007871645</t>
  </si>
  <si>
    <t>Cherry AB</t>
  </si>
  <si>
    <t>CHERAB</t>
  </si>
  <si>
    <t>Karo Pharma AB</t>
  </si>
  <si>
    <t>SE0007464888</t>
  </si>
  <si>
    <t>HEXPOL AB ser. B</t>
  </si>
  <si>
    <t>VVO-yhtymä Oyj</t>
  </si>
  <si>
    <t>VVO</t>
  </si>
  <si>
    <t>Hancap AB</t>
  </si>
  <si>
    <t>HANC</t>
  </si>
  <si>
    <t>Aktiebolaget Fastotor (publ)</t>
  </si>
  <si>
    <t>ABFAST</t>
  </si>
  <si>
    <t xml:space="preserve">A group of Retail Assets </t>
  </si>
  <si>
    <t>AGRA</t>
  </si>
  <si>
    <t>Catena Media p.l.c</t>
  </si>
  <si>
    <t>CATME</t>
  </si>
  <si>
    <t>EURO STOXX 50 Volatility</t>
  </si>
  <si>
    <t>DE000A0C3QF1</t>
  </si>
  <si>
    <t xml:space="preserve">Serneke Group AB </t>
  </si>
  <si>
    <t xml:space="preserve">SRNKE </t>
  </si>
  <si>
    <t>Hufvudstaden A</t>
  </si>
  <si>
    <t>SE0000170375</t>
  </si>
  <si>
    <t>SE0000379190</t>
  </si>
  <si>
    <t>Klövern AB Ser. B</t>
  </si>
  <si>
    <t>SE0006593919</t>
  </si>
  <si>
    <t>Hufvudstaden AB ser. A</t>
  </si>
  <si>
    <t>DK</t>
  </si>
  <si>
    <t>Danske Bank</t>
  </si>
  <si>
    <t>UTC</t>
  </si>
  <si>
    <t>Alm. Brand</t>
  </si>
  <si>
    <t>Arbejdernes Landsbank</t>
  </si>
  <si>
    <t>Skandinaviska Enskilda Banken, Danmark</t>
  </si>
  <si>
    <t>Lån &amp; Spar Bank</t>
  </si>
  <si>
    <t>Nordea Bank Danmark</t>
  </si>
  <si>
    <t>Handelsbanken, filial af Svenske Handelskbanken AB (publ.)</t>
  </si>
  <si>
    <t>HP Fondsmæglerselskab A/S</t>
  </si>
  <si>
    <t>Jyske Bank</t>
  </si>
  <si>
    <t>Fondsmæglerselskabet Maj Invest</t>
  </si>
  <si>
    <t>Nykredit Bank</t>
  </si>
  <si>
    <t>Ringkjøbing Landbobank</t>
  </si>
  <si>
    <t>Spar Nord Bank</t>
  </si>
  <si>
    <t>Saxo Privatbank</t>
  </si>
  <si>
    <t>Danish</t>
  </si>
  <si>
    <t>Allocation profile (afdelingstype)</t>
  </si>
  <si>
    <t>Shares (Aktier)</t>
  </si>
  <si>
    <t>Bonds (Obligationer)</t>
  </si>
  <si>
    <t>Balanced (Blandede afdelinger)</t>
  </si>
  <si>
    <t>Hedge association (Hedgeforeninger)</t>
  </si>
  <si>
    <t>Legal construction</t>
  </si>
  <si>
    <t>K - Account-based investment funds (Kontoførende)</t>
  </si>
  <si>
    <t>B - Investment companies (Bevisudstedende)</t>
  </si>
  <si>
    <t>Investment focus (geographic)</t>
  </si>
  <si>
    <t>D - Danish (Dansk)</t>
  </si>
  <si>
    <t>U - Foreign (Udenlandsk)</t>
  </si>
  <si>
    <t>G - Global</t>
  </si>
  <si>
    <t>Investment focus (instrument)</t>
  </si>
  <si>
    <t>O - Bonds (Obligationer)</t>
  </si>
  <si>
    <t>X - Index (Indeks)</t>
  </si>
  <si>
    <t>A - Shares (Aktier)</t>
  </si>
  <si>
    <t>F - Mix (Blandet)</t>
  </si>
  <si>
    <t>Allocation profile (Udlodningsprofil)</t>
  </si>
  <si>
    <t>C - Akkumulerende/Cumulative</t>
  </si>
  <si>
    <t>M - Minimumsudlodning</t>
  </si>
  <si>
    <t>S - Summarisk</t>
  </si>
  <si>
    <t>U - Anden profil</t>
  </si>
  <si>
    <t xml:space="preserve">Filtering class </t>
  </si>
  <si>
    <t>FundCollect</t>
  </si>
  <si>
    <t>The Fund itself</t>
  </si>
  <si>
    <t>Taxation (beskatningsprincip)</t>
  </si>
  <si>
    <t>R - Realization (Realisation)</t>
  </si>
  <si>
    <t>L - Mark-to-market (Lager)</t>
  </si>
  <si>
    <t>Type of fund (Foreningstype)</t>
  </si>
  <si>
    <t>INF - Investeringsforening</t>
  </si>
  <si>
    <t>PMF - Pengemarked</t>
  </si>
  <si>
    <t>FOF - Fund of Funds</t>
  </si>
  <si>
    <t>EUF - Erhvervsudvikling</t>
  </si>
  <si>
    <t>PLF - Placeringsinfo</t>
  </si>
  <si>
    <t>FAF - Fåmandsforening</t>
  </si>
  <si>
    <t>HEF - Hedgeforening</t>
  </si>
  <si>
    <t>AKO - Andre Kollektive Ordninger</t>
  </si>
  <si>
    <t>PRF - Professionelle foreninger</t>
  </si>
  <si>
    <t>Fund Domicile (Hjemland)</t>
  </si>
  <si>
    <t>Foreningstype (Submarket affiliation)</t>
  </si>
  <si>
    <t>Investeringsforening, special og hedeforeninger - Regler pkt. 2.2</t>
  </si>
  <si>
    <t>Andre kollektive investeringsforeninger - Regler pkt 2.3</t>
  </si>
  <si>
    <t>Øvrige investeringsinstituktter DK - Regler pkt 2.4</t>
  </si>
  <si>
    <t>Udenlandske UCITS - Regler pkt 2.5</t>
  </si>
  <si>
    <t>Øvrige udenlandske investeringsinstitutter - Regler pkt 2.6</t>
  </si>
  <si>
    <t>Foreningens navn</t>
  </si>
  <si>
    <t>Danske Invest</t>
  </si>
  <si>
    <t>Danske Invest Select</t>
  </si>
  <si>
    <t>Fundamental Invest</t>
  </si>
  <si>
    <t>Gudme Raaschou Invest</t>
  </si>
  <si>
    <t>Independent Invest</t>
  </si>
  <si>
    <t>Jyske Invest</t>
  </si>
  <si>
    <t>Lån &amp; Spar Invest</t>
  </si>
  <si>
    <t>Maj Invest</t>
  </si>
  <si>
    <t>Multi Manager Invest</t>
  </si>
  <si>
    <t>Nordea Invest</t>
  </si>
  <si>
    <t>Nykredit Invest</t>
  </si>
  <si>
    <t>Sparinvest</t>
  </si>
  <si>
    <t>StockRate Invest</t>
  </si>
  <si>
    <t>Sydinvest</t>
  </si>
  <si>
    <t>Wealth Invest</t>
  </si>
  <si>
    <t>Country</t>
  </si>
  <si>
    <t>Capital Association</t>
  </si>
  <si>
    <t>List Pop ID</t>
  </si>
  <si>
    <t>FISN code</t>
  </si>
  <si>
    <t>CFI code</t>
  </si>
  <si>
    <t>Swedish Orphan Biovitrum AB</t>
  </si>
  <si>
    <t>SE0000872095</t>
  </si>
  <si>
    <t>Adapta Fastigheter AB (publ)</t>
  </si>
  <si>
    <t>ADAPTA</t>
  </si>
  <si>
    <t>Betsson AB</t>
  </si>
  <si>
    <t>BETSB</t>
  </si>
  <si>
    <t>Host Property AB</t>
  </si>
  <si>
    <t>HSPR</t>
  </si>
  <si>
    <t>Icelandair Group hf.</t>
  </si>
  <si>
    <t>ICEAIR</t>
  </si>
  <si>
    <t>Taaleri Oyj</t>
  </si>
  <si>
    <t>TryggHem Projekt 1 AB</t>
  </si>
  <si>
    <t>TRHP</t>
  </si>
  <si>
    <t>Collector AB</t>
  </si>
  <si>
    <t>SE0007048020</t>
  </si>
  <si>
    <t>Catena Media PLC</t>
  </si>
  <si>
    <t>MT0001000109</t>
  </si>
  <si>
    <t>SE0001634262</t>
  </si>
  <si>
    <t>FastPartner AB</t>
  </si>
  <si>
    <t>Hansa Medical AB</t>
  </si>
  <si>
    <t>SE0002148817</t>
  </si>
  <si>
    <t>Immunovia AB</t>
  </si>
  <si>
    <t>SE0006091997</t>
  </si>
  <si>
    <t>SE0001200015</t>
  </si>
  <si>
    <t>SE0007074505</t>
  </si>
  <si>
    <t>Net Insight AB</t>
  </si>
  <si>
    <t>SE0000366098</t>
  </si>
  <si>
    <t>Diös Fastigheter AB</t>
  </si>
  <si>
    <t>VBG Group AB</t>
  </si>
  <si>
    <t>SE0000115107</t>
  </si>
  <si>
    <t>Jetpak Top Holding AB</t>
  </si>
  <si>
    <t>JETP</t>
  </si>
  <si>
    <t>Ferratum Bank p.l.c</t>
  </si>
  <si>
    <t>FERRA</t>
  </si>
  <si>
    <t>Sveavalvet AB</t>
  </si>
  <si>
    <t xml:space="preserve">SVEAV </t>
  </si>
  <si>
    <t>Kindred Group plc</t>
  </si>
  <si>
    <t xml:space="preserve">FOREX Bank Aktiebolag </t>
  </si>
  <si>
    <t>FOREX</t>
  </si>
  <si>
    <t>Axfood AB</t>
  </si>
  <si>
    <t>SE0006993770</t>
  </si>
  <si>
    <t>Snap Inc</t>
  </si>
  <si>
    <t>US83304A1060</t>
  </si>
  <si>
    <t>STO Structured Products NOK</t>
  </si>
  <si>
    <t>NRB</t>
  </si>
  <si>
    <t>Sunborn London Oyj</t>
  </si>
  <si>
    <t>SUNL</t>
  </si>
  <si>
    <t>DDM Debt AB (publ)</t>
  </si>
  <si>
    <t>DDM2</t>
  </si>
  <si>
    <t>Oma Säästöpankki Oyj</t>
  </si>
  <si>
    <t>OMSO</t>
  </si>
  <si>
    <t>LSTH Svenska Handelsfastigheter AB</t>
  </si>
  <si>
    <t>LSTH</t>
  </si>
  <si>
    <t>Kinnevik AB ser. B</t>
  </si>
  <si>
    <t>Berkshire Hathaway B</t>
  </si>
  <si>
    <t>US0846707026</t>
  </si>
  <si>
    <t>AT&amp;T</t>
  </si>
  <si>
    <t>US00206R1023</t>
  </si>
  <si>
    <t>US92826C8394</t>
  </si>
  <si>
    <t>Johnson &amp; Johnson</t>
  </si>
  <si>
    <t>US4781601046</t>
  </si>
  <si>
    <t>US8552441094</t>
  </si>
  <si>
    <t>NVIDIA</t>
  </si>
  <si>
    <t>US67066G1040</t>
  </si>
  <si>
    <t>Avesta Kommun</t>
  </si>
  <si>
    <t>AVE</t>
  </si>
  <si>
    <t xml:space="preserve">Akademibokhandeln Holding AB </t>
  </si>
  <si>
    <t xml:space="preserve">ABHH </t>
  </si>
  <si>
    <t>Genova Property Group AB</t>
  </si>
  <si>
    <t>GPG</t>
  </si>
  <si>
    <t>JSM Financial Group AB</t>
  </si>
  <si>
    <t>JSM</t>
  </si>
  <si>
    <t>Käppalaförbundet</t>
  </si>
  <si>
    <t>KAPPA</t>
  </si>
  <si>
    <t>Starbreeze B</t>
  </si>
  <si>
    <t>SE0005992831</t>
  </si>
  <si>
    <t>Ahlstrom-Munksjö Oyj</t>
  </si>
  <si>
    <t>AM1</t>
  </si>
  <si>
    <t>Essity AB ser. A</t>
  </si>
  <si>
    <t>SE0009922156</t>
  </si>
  <si>
    <t>Essity AB ser. B</t>
  </si>
  <si>
    <t>SE0009922164</t>
  </si>
  <si>
    <t xml:space="preserve">Humlegården Fastigheter AB (publ) </t>
  </si>
  <si>
    <t>HUMLE</t>
  </si>
  <si>
    <t xml:space="preserve">Qliro Group AB (publ) </t>
  </si>
  <si>
    <t>QLRO</t>
  </si>
  <si>
    <t>Citigroup Global Markets Funding Luxembourg S.C.A.</t>
  </si>
  <si>
    <t>CITIGM</t>
  </si>
  <si>
    <t xml:space="preserve">SBB i Norden AB </t>
  </si>
  <si>
    <t>SBBIN</t>
  </si>
  <si>
    <t>SCANB</t>
  </si>
  <si>
    <t>Intea Fastigheter AB (publ)</t>
  </si>
  <si>
    <t>INTEA</t>
  </si>
  <si>
    <t>SE0007074281</t>
  </si>
  <si>
    <t>Lundin Mining Corporation</t>
  </si>
  <si>
    <t>CA5503721063</t>
  </si>
  <si>
    <t>Bund Futures Index</t>
  </si>
  <si>
    <t>DE000SLA2W62</t>
  </si>
  <si>
    <t>XXNORRUS</t>
  </si>
  <si>
    <t>Galliaden Holding AB (publ)</t>
  </si>
  <si>
    <t>GALH</t>
  </si>
  <si>
    <t>Avanza Bank Holding</t>
  </si>
  <si>
    <t xml:space="preserve">SHH Bostad AB </t>
  </si>
  <si>
    <t>SHBO</t>
  </si>
  <si>
    <t>Stillfront Group AB</t>
  </si>
  <si>
    <t>SF</t>
  </si>
  <si>
    <t>Maha Energy AB</t>
  </si>
  <si>
    <t>MAHA</t>
  </si>
  <si>
    <t>BMST</t>
  </si>
  <si>
    <t xml:space="preserve">Ixat Intressenter AB (publ) </t>
  </si>
  <si>
    <t>IXAT</t>
  </si>
  <si>
    <t xml:space="preserve">Fibernät i Mellansverige AB (publ) </t>
  </si>
  <si>
    <t>FIBER</t>
  </si>
  <si>
    <t>FNFI</t>
  </si>
  <si>
    <t xml:space="preserve">Legres AB (publ) </t>
  </si>
  <si>
    <t xml:space="preserve">Danske Hypotek </t>
  </si>
  <si>
    <t>DANHY</t>
  </si>
  <si>
    <t>LEGRE</t>
  </si>
  <si>
    <t xml:space="preserve">CHR Bygga Bostäder Holding AB </t>
  </si>
  <si>
    <t>BBH</t>
  </si>
  <si>
    <t>BillerudKorsnäs</t>
  </si>
  <si>
    <t>SEB Wealth Management</t>
  </si>
  <si>
    <t>Alternative Investment Funds (DKK)</t>
  </si>
  <si>
    <t>Fund Issuer</t>
  </si>
  <si>
    <t>Bank Invest</t>
  </si>
  <si>
    <t>BLS Invest</t>
  </si>
  <si>
    <t>C WorldWide</t>
  </si>
  <si>
    <t>Formuepleje Epikur</t>
  </si>
  <si>
    <t>Formuepleje Fokus</t>
  </si>
  <si>
    <t>Formuepleje Forbrugsaktier</t>
  </si>
  <si>
    <t>Formuepleje Gloabe Aktier</t>
  </si>
  <si>
    <t>Formuepleje LimiTTellus</t>
  </si>
  <si>
    <t>Formuepleje Merkur</t>
  </si>
  <si>
    <t>Formuepleje Optimum</t>
  </si>
  <si>
    <t>Formuepleje Pareto</t>
  </si>
  <si>
    <t>Formuepleje Penta</t>
  </si>
  <si>
    <t>Formuepleje Safe</t>
  </si>
  <si>
    <t>IR Basis A/S</t>
  </si>
  <si>
    <t>IR Erhverv A/S</t>
  </si>
  <si>
    <t>IR Favoritter A/S</t>
  </si>
  <si>
    <t>IR Højrente A/S</t>
  </si>
  <si>
    <t>IR Vækstlande A/S</t>
  </si>
  <si>
    <t>Kapfor Accunia Invest</t>
  </si>
  <si>
    <t>Kapfor BankInvest Select</t>
  </si>
  <si>
    <t>Kapfor Blue Strait Capital</t>
  </si>
  <si>
    <t>Kapfor Nykredit Invest</t>
  </si>
  <si>
    <t xml:space="preserve">Kapfor Nykredit Invest, Plac </t>
  </si>
  <si>
    <t>Kapfor World Wide Invest</t>
  </si>
  <si>
    <t>Kapitalforeningen BankInvest</t>
  </si>
  <si>
    <t>Lån og Spar Invest</t>
  </si>
  <si>
    <t>Ress Life Investments</t>
  </si>
  <si>
    <t>SEB Invest</t>
  </si>
  <si>
    <t>Skagen Fondene</t>
  </si>
  <si>
    <t>Sparinvest Sicav</t>
  </si>
  <si>
    <t>Værdipapirfond Independ. InvII</t>
  </si>
  <si>
    <t>Værdipapirfonden Sydinvest</t>
  </si>
  <si>
    <t>ValueInvest Danmark</t>
  </si>
  <si>
    <t>Base Product</t>
  </si>
  <si>
    <t>Sub Product</t>
  </si>
  <si>
    <t>Further Sub Product</t>
  </si>
  <si>
    <t>"GROS" -Grains Oil Seeds</t>
  </si>
  <si>
    <t>"FWHT" -Feed Wheat</t>
  </si>
  <si>
    <t>“NRGY” Energy</t>
  </si>
  <si>
    <t>"SOFT" -Softs</t>
  </si>
  <si>
    <t>"SOYB" -Soybeans</t>
  </si>
  <si>
    <t>“ENVR” Environmental</t>
  </si>
  <si>
    <t>"OOLI" -Olive Oil</t>
  </si>
  <si>
    <t>"CORN" -Corn</t>
  </si>
  <si>
    <t>“FRGT” Freight</t>
  </si>
  <si>
    <t>"DIRY" -Dairy</t>
  </si>
  <si>
    <t>"RPSD" -Rapeseed</t>
  </si>
  <si>
    <t>“FRTL” Fertilizer</t>
  </si>
  <si>
    <t>"FRST" -Forestry</t>
  </si>
  <si>
    <t>"OTHR" -Other</t>
  </si>
  <si>
    <t>“INDP” Industrial Products</t>
  </si>
  <si>
    <t>"SEAF" -Seafood</t>
  </si>
  <si>
    <t>"CCOA" -Cocoa</t>
  </si>
  <si>
    <t>“METL” Metals</t>
  </si>
  <si>
    <t>"LSTK" -Livestock</t>
  </si>
  <si>
    <t>"ROBU" -Robusta Coffee</t>
  </si>
  <si>
    <t>“MCEX” Multi Commodity Exotic</t>
  </si>
  <si>
    <t>"GRIN" -Grain</t>
  </si>
  <si>
    <t>“PAPR” Paper</t>
  </si>
  <si>
    <t>"ELEC" -Electricity</t>
  </si>
  <si>
    <t>"BRWN" -Brown Sugar</t>
  </si>
  <si>
    <t>“POLY” Polypropylene</t>
  </si>
  <si>
    <t>"NGAS" -Natural Gas</t>
  </si>
  <si>
    <t>"POTA" -Potatoe</t>
  </si>
  <si>
    <t>“INFL” Inflation</t>
  </si>
  <si>
    <t>"OILP" -Oil</t>
  </si>
  <si>
    <t>"RICE" -Rice</t>
  </si>
  <si>
    <t>“OEST” Official economic statistics</t>
  </si>
  <si>
    <t>"COAL" -Coal</t>
  </si>
  <si>
    <t>“OTHC” Other C10</t>
  </si>
  <si>
    <t>"INRG" -Inter Energy</t>
  </si>
  <si>
    <t>"LAMP" -Lampante</t>
  </si>
  <si>
    <t>“OTHR” Other</t>
  </si>
  <si>
    <t>"RNNG" -Renewable energy</t>
  </si>
  <si>
    <t>"MWHT" -Milling Wheat</t>
  </si>
  <si>
    <t>"LGHT" -Light ends</t>
  </si>
  <si>
    <t>"BSLD" -Base load</t>
  </si>
  <si>
    <t>"DIST" -Distillates</t>
  </si>
  <si>
    <t>"FITR" -Financial Transmission Rights</t>
  </si>
  <si>
    <t>"EMIS" -Emissions</t>
  </si>
  <si>
    <t>"PKLD" -Peak load</t>
  </si>
  <si>
    <t>"OFFP" -Off-peak</t>
  </si>
  <si>
    <t>"CRBR" -Carbon related</t>
  </si>
  <si>
    <t>"WETF" -Wet</t>
  </si>
  <si>
    <t>"GASP" -GASPOOL</t>
  </si>
  <si>
    <t>"DRYF" -Dry</t>
  </si>
  <si>
    <t>"LNGG" -LNG</t>
  </si>
  <si>
    <t>"AMMO" -Ammonia</t>
  </si>
  <si>
    <t>"NBPG" -NBP</t>
  </si>
  <si>
    <t>"DAPH" -DAP (Diammonium Phosphate)</t>
  </si>
  <si>
    <t>"NCGG" -NCG</t>
  </si>
  <si>
    <t>"PTSH" -Potash</t>
  </si>
  <si>
    <t>"TTFG" -TTF</t>
  </si>
  <si>
    <t>"SLPH" -Sulphur</t>
  </si>
  <si>
    <t>"BAKK" -Bakken</t>
  </si>
  <si>
    <t>"UREA" -Urea</t>
  </si>
  <si>
    <t>"BDSL -Biodiesel</t>
  </si>
  <si>
    <t>"UAAN" -UAN (urea and ammonium nitrate)</t>
  </si>
  <si>
    <t>"BRNT" -Brent</t>
  </si>
  <si>
    <t>"CSTR" -Construction</t>
  </si>
  <si>
    <t>"BRNT" -Brent NX</t>
  </si>
  <si>
    <t>"MFTG" -Manufacturing</t>
  </si>
  <si>
    <t>"CNDA" -Canadian</t>
  </si>
  <si>
    <t>"NPRM" -Non Precious</t>
  </si>
  <si>
    <t>"PRME" -Precious</t>
  </si>
  <si>
    <t>"DSEL" -Diesel</t>
  </si>
  <si>
    <t>"CBRD" -Containerboard</t>
  </si>
  <si>
    <t>"DUBA" -Dubai</t>
  </si>
  <si>
    <t>"NSPT" -Newsprint</t>
  </si>
  <si>
    <t>"ESPO" -ESPO</t>
  </si>
  <si>
    <t>"PULP" -Pulp</t>
  </si>
  <si>
    <t>"ETHA" -Ethanol</t>
  </si>
  <si>
    <t>"RCVP" -Recovered paper</t>
  </si>
  <si>
    <t>"FUEL" -Fuel</t>
  </si>
  <si>
    <t>"PLST" -Plastic</t>
  </si>
  <si>
    <t>"FOIL" -Fuel Oil</t>
  </si>
  <si>
    <t>"DLVR" -Deliverable</t>
  </si>
  <si>
    <t>"GOIL" -Gasoil</t>
  </si>
  <si>
    <t>"GSLN" -Gasoline</t>
  </si>
  <si>
    <t>"HEAT" -Heating Oil</t>
  </si>
  <si>
    <t>"JTFL" -Jet Fuel</t>
  </si>
  <si>
    <t>"KERO" -Kerosene</t>
  </si>
  <si>
    <t>"LLSO" -Light Lousiana Sweet (LLS)</t>
  </si>
  <si>
    <t>"MARS" -Mars</t>
  </si>
  <si>
    <t>"NAPH" -Naptha</t>
  </si>
  <si>
    <t>"NGLO" -NGL</t>
  </si>
  <si>
    <t>"URAL" -Urals</t>
  </si>
  <si>
    <t>"WTIO" -WTI</t>
  </si>
  <si>
    <t>"CERE" -CER</t>
  </si>
  <si>
    <t>"ERUE" -ERU</t>
  </si>
  <si>
    <t>"EUAE" -EUA</t>
  </si>
  <si>
    <t>"EUAA" -EUAA</t>
  </si>
  <si>
    <t>"TNKR" -Tankers</t>
  </si>
  <si>
    <t>"CNHP" -Containerships</t>
  </si>
  <si>
    <t>"DBCR" -Dry bulk carriers</t>
  </si>
  <si>
    <t>"ALUM" -Aluminium</t>
  </si>
  <si>
    <t>"CBLT" -Cobalt</t>
  </si>
  <si>
    <t>"COPR" -Copper</t>
  </si>
  <si>
    <t>"IRON" -Iron ore</t>
  </si>
  <si>
    <t>"LEAD" -Lead</t>
  </si>
  <si>
    <t>"MOLY" -Molybdenum</t>
  </si>
  <si>
    <t>"NASC" -NASAAC</t>
  </si>
  <si>
    <t>"NICK" -Nickel</t>
  </si>
  <si>
    <t>"STEL" -Steel</t>
  </si>
  <si>
    <t>"TINN" -Tin</t>
  </si>
  <si>
    <t>"GOLD" -Gold</t>
  </si>
  <si>
    <t>"SLVR" -Silver</t>
  </si>
  <si>
    <t>"PTNM" -Platinum</t>
  </si>
  <si>
    <t>"PLDM" -Palladium</t>
  </si>
  <si>
    <t>Underlying of Commodity</t>
  </si>
  <si>
    <t>“AGRI” Agricultural</t>
  </si>
  <si>
    <t>XXFWHT</t>
  </si>
  <si>
    <t>XXSOYB</t>
  </si>
  <si>
    <t>XXRPSD</t>
  </si>
  <si>
    <t>XXGROSO</t>
  </si>
  <si>
    <t>XXCCOA</t>
  </si>
  <si>
    <t>XXROBU</t>
  </si>
  <si>
    <t>"WHSG" -White Sugar</t>
  </si>
  <si>
    <t>XXWHSG</t>
  </si>
  <si>
    <t>XXBRWN</t>
  </si>
  <si>
    <t>XXPOTA</t>
  </si>
  <si>
    <t>XXLAMP</t>
  </si>
  <si>
    <t>XXDIRY</t>
  </si>
  <si>
    <t>XXFRST</t>
  </si>
  <si>
    <t>XXSEAF</t>
  </si>
  <si>
    <t>XXLSTK</t>
  </si>
  <si>
    <t>XXMWHT</t>
  </si>
  <si>
    <t>XXBSLD</t>
  </si>
  <si>
    <t>XXFITR</t>
  </si>
  <si>
    <t>XXOFFP</t>
  </si>
  <si>
    <t>XXGASP</t>
  </si>
  <si>
    <t>XXLNGG</t>
  </si>
  <si>
    <t>XXNBPG</t>
  </si>
  <si>
    <t>XXNCGG</t>
  </si>
  <si>
    <t>XXTTFG</t>
  </si>
  <si>
    <t>XXBAKK</t>
  </si>
  <si>
    <t>XXBDSL</t>
  </si>
  <si>
    <t>XXBRNT</t>
  </si>
  <si>
    <t>XXBRNX</t>
  </si>
  <si>
    <t>XXCNDA</t>
  </si>
  <si>
    <t>XXCOND</t>
  </si>
  <si>
    <t>"COND" -Condensate</t>
  </si>
  <si>
    <t>XXDSEL</t>
  </si>
  <si>
    <t>XXDUBA</t>
  </si>
  <si>
    <t>XXESPO</t>
  </si>
  <si>
    <t>XXETHA</t>
  </si>
  <si>
    <t>XXFUEL</t>
  </si>
  <si>
    <t>XXFOIL</t>
  </si>
  <si>
    <t>XXGOIL</t>
  </si>
  <si>
    <t>XXGSLN</t>
  </si>
  <si>
    <t>XXHEAT</t>
  </si>
  <si>
    <t>XXJTFL</t>
  </si>
  <si>
    <t>XXKERO</t>
  </si>
  <si>
    <t>XXLLSO</t>
  </si>
  <si>
    <t>XXMARS</t>
  </si>
  <si>
    <t>XXNAPH</t>
  </si>
  <si>
    <t>XXNGLO</t>
  </si>
  <si>
    <t>XXTAPI</t>
  </si>
  <si>
    <t>"TAPI" -Tapis</t>
  </si>
  <si>
    <t>XXURAL</t>
  </si>
  <si>
    <t>XXWTIO</t>
  </si>
  <si>
    <t>XXINRG</t>
  </si>
  <si>
    <t>XXLGHT</t>
  </si>
  <si>
    <t>XXRNNG</t>
  </si>
  <si>
    <t>XXCERE</t>
  </si>
  <si>
    <t>XXERUE</t>
  </si>
  <si>
    <t>XXEUAE</t>
  </si>
  <si>
    <t>XXEUAA</t>
  </si>
  <si>
    <t>XXWTHR</t>
  </si>
  <si>
    <t>"WTHR" -Weather</t>
  </si>
  <si>
    <t>XXCRBR</t>
  </si>
  <si>
    <t>XXTNKR</t>
  </si>
  <si>
    <t>XXAMMO</t>
  </si>
  <si>
    <t>XXDAPH</t>
  </si>
  <si>
    <t>XXPTSH</t>
  </si>
  <si>
    <t>XXSLPH</t>
  </si>
  <si>
    <t>XXUREA</t>
  </si>
  <si>
    <t>XXUAAN</t>
  </si>
  <si>
    <t>XXCSTR</t>
  </si>
  <si>
    <t>XXMFTG</t>
  </si>
  <si>
    <t>"ALUA" -Aluminium Alloy</t>
  </si>
  <si>
    <t>XXALUM</t>
  </si>
  <si>
    <t>XXALUA</t>
  </si>
  <si>
    <t>XXCBLT</t>
  </si>
  <si>
    <t>XXCOPR</t>
  </si>
  <si>
    <t>XXIRON</t>
  </si>
  <si>
    <t>XXMOLY</t>
  </si>
  <si>
    <t>XXNASC</t>
  </si>
  <si>
    <t>XXNICK</t>
  </si>
  <si>
    <t>XXSTEL</t>
  </si>
  <si>
    <t>XXTINN</t>
  </si>
  <si>
    <t>"ZINC" -Zinc</t>
  </si>
  <si>
    <t>XXGOLD</t>
  </si>
  <si>
    <t>XXSLVR</t>
  </si>
  <si>
    <t>XXPTNM</t>
  </si>
  <si>
    <t>XXPLDM</t>
  </si>
  <si>
    <t>Multi Commodity Exotic</t>
  </si>
  <si>
    <t>XXMCEX</t>
  </si>
  <si>
    <t>XXCBRD</t>
  </si>
  <si>
    <t>XXNSPT</t>
  </si>
  <si>
    <t>XXPULP</t>
  </si>
  <si>
    <t>XXRCVP</t>
  </si>
  <si>
    <t>XXPLST</t>
  </si>
  <si>
    <t>Inflation</t>
  </si>
  <si>
    <t>XXINFL</t>
  </si>
  <si>
    <t>Official economic statistics</t>
  </si>
  <si>
    <t>XXOEST</t>
  </si>
  <si>
    <t>"NDLV" -Non-deliverable</t>
  </si>
  <si>
    <t>XXDLVR</t>
  </si>
  <si>
    <t>XXNDLV</t>
  </si>
  <si>
    <t>XXOTHR</t>
  </si>
  <si>
    <t>XXSOFTO</t>
  </si>
  <si>
    <t>XXPKLD</t>
  </si>
  <si>
    <t>XXELECO</t>
  </si>
  <si>
    <t xml:space="preserve">Freight - Dry - Dry bulk carriers </t>
  </si>
  <si>
    <t>Freight - Dry - Containerships</t>
  </si>
  <si>
    <t>XXDBCR</t>
  </si>
  <si>
    <t>XXNPRMO</t>
  </si>
  <si>
    <t>XXPRMEO</t>
  </si>
  <si>
    <t>Agricultural - Dairy</t>
  </si>
  <si>
    <t>Agricultural - Forestry</t>
  </si>
  <si>
    <t>Agricultural - Seafood</t>
  </si>
  <si>
    <t>Agricultural - Livestock</t>
  </si>
  <si>
    <t>Energy - Electricity - Base load</t>
  </si>
  <si>
    <t>Energy - Electricity - Financial Transmission Rights</t>
  </si>
  <si>
    <t>Energy - Electricity - Off-peak</t>
  </si>
  <si>
    <t>Energy - Electricity - Other</t>
  </si>
  <si>
    <t>Energy - Natural Gas - GASPOOL</t>
  </si>
  <si>
    <t>Environmental - Emissions - CER</t>
  </si>
  <si>
    <t>Environmental - Emissions - ERU</t>
  </si>
  <si>
    <t>Environmental - Emissions - EUA</t>
  </si>
  <si>
    <t>Environmental - Emissions - EUAA</t>
  </si>
  <si>
    <t>Environmental - Weather</t>
  </si>
  <si>
    <t>Environmental - Carbon related</t>
  </si>
  <si>
    <t>Freight - Wet - Tankers</t>
  </si>
  <si>
    <t>Fertilizer - Ammonia</t>
  </si>
  <si>
    <t>Fertilizer - DAP (Diammonium Phosphate)</t>
  </si>
  <si>
    <t>Fertilizer - Potash</t>
  </si>
  <si>
    <t>Fertilizer - Sulphur</t>
  </si>
  <si>
    <t>Fertilizer - UAN (urea and ammonium nitrate)</t>
  </si>
  <si>
    <t>Industrial Products - Construction</t>
  </si>
  <si>
    <t>Industrial Products - Manufacturing</t>
  </si>
  <si>
    <t>Metals - Non Precious - Aluminium</t>
  </si>
  <si>
    <t>Metals - Non Precious - Aluminium Alloy</t>
  </si>
  <si>
    <t>Metals - Non Precious - Cobalt</t>
  </si>
  <si>
    <t>Metals - Non Precious - Copper</t>
  </si>
  <si>
    <t>Metals - Non Precious - Iron ore</t>
  </si>
  <si>
    <t>Metals - Non Precious - Lead</t>
  </si>
  <si>
    <t>Metals - Non Precious - NASAAC</t>
  </si>
  <si>
    <t>Metals - Non Precious - Nickel</t>
  </si>
  <si>
    <t>Metals - Non Precious - Steel</t>
  </si>
  <si>
    <t>Metals - Non Precious - Tin</t>
  </si>
  <si>
    <t>Metals - Non Precious - Zinc</t>
  </si>
  <si>
    <t>Metals - Non Precious - Other</t>
  </si>
  <si>
    <t>Metals - Precious  - Gold</t>
  </si>
  <si>
    <t>Metals - Precious - Silver</t>
  </si>
  <si>
    <t>Paper - Containerboard</t>
  </si>
  <si>
    <t>Paper - Newsprint</t>
  </si>
  <si>
    <t>Paper - Pulp</t>
  </si>
  <si>
    <t>Paper - Recovered paper</t>
  </si>
  <si>
    <t>Polypropylene - Plastic</t>
  </si>
  <si>
    <t>Other C10 - Deliverable</t>
  </si>
  <si>
    <t>Other C10 - Non-deliverable</t>
  </si>
  <si>
    <t>Agricultural - Grains Oil Seeds - Feed Wheat</t>
  </si>
  <si>
    <t>Agricultural - Grains Oil Seeds - Soybeans</t>
  </si>
  <si>
    <t>Agricultural - Grains Oil Seeds - Corn</t>
  </si>
  <si>
    <t>Agricultural - Grains Oil Seeds - Rapeseed</t>
  </si>
  <si>
    <t>Agricultural - Grains Oil Seeds - Other</t>
  </si>
  <si>
    <t>Agricultural - Softs - Cocoa</t>
  </si>
  <si>
    <t>Agricultural - Softs - Robusta Coffee</t>
  </si>
  <si>
    <t>Agricultural - Softs - White Sugar</t>
  </si>
  <si>
    <t>Agricultural - Softs - Brown Sugar</t>
  </si>
  <si>
    <t>Agricultural - Softs - Potatoe</t>
  </si>
  <si>
    <t>Agricultural - Softs - Rice</t>
  </si>
  <si>
    <t>Agricultural - Softs - Other</t>
  </si>
  <si>
    <t xml:space="preserve">Agricultural - Olive Oil - Lampante </t>
  </si>
  <si>
    <t>Agricultural - Grain - Milling Wheat</t>
  </si>
  <si>
    <t>Energy - Electricity - Peak load</t>
  </si>
  <si>
    <t>Energy - Natural Gas - LNG</t>
  </si>
  <si>
    <t>Energy - Natural Gas - NBP</t>
  </si>
  <si>
    <t>Energy - Natural Gas - NCG</t>
  </si>
  <si>
    <t>Energy - Natural Gas - TTF</t>
  </si>
  <si>
    <t>Energy - Oil - Bakken</t>
  </si>
  <si>
    <t>Energy - Oil - Biodiesel</t>
  </si>
  <si>
    <t>Energy - Oil - Brent</t>
  </si>
  <si>
    <t>Energy - Oil  - Brent NX</t>
  </si>
  <si>
    <t>Energy - Oil - Canadian</t>
  </si>
  <si>
    <t>Energy - Oil - Condensate</t>
  </si>
  <si>
    <t>Energy - Oil - Diesel</t>
  </si>
  <si>
    <t>Energy - Oil - Dubai</t>
  </si>
  <si>
    <t>Energy - Oil - ESPO</t>
  </si>
  <si>
    <t>Energy - Oil - Ethanol</t>
  </si>
  <si>
    <t>Energy - Oil - Fuel</t>
  </si>
  <si>
    <t>Energy  - Oil - Fuel Oil</t>
  </si>
  <si>
    <t>Energy - Oil - Gasoil</t>
  </si>
  <si>
    <t>Energy - Oil - Gasoline</t>
  </si>
  <si>
    <t>Energy - Oil - Heating Oil</t>
  </si>
  <si>
    <t>Energy - Oil - Jet Fuel</t>
  </si>
  <si>
    <t>Energy - Oil - Kerosene</t>
  </si>
  <si>
    <t>Energy - Oil - Light Lousiana Sweet (LLS)</t>
  </si>
  <si>
    <t>Energy - Oil - Mars</t>
  </si>
  <si>
    <t>Energy - Oil - Naptha</t>
  </si>
  <si>
    <t>Energy - Oil - NGL</t>
  </si>
  <si>
    <t>Energy - Oil - Tapis</t>
  </si>
  <si>
    <t>Energy - Oil - Urals</t>
  </si>
  <si>
    <t>Energy - Oil - WTI</t>
  </si>
  <si>
    <t>Energy - Inter Energy</t>
  </si>
  <si>
    <t>Energy - Renewable energy</t>
  </si>
  <si>
    <t>Energy - Light ends</t>
  </si>
  <si>
    <t>Energy - Distillates</t>
  </si>
  <si>
    <t>Freight - Wet - Containerships</t>
  </si>
  <si>
    <t>Fertilizer - Urea</t>
  </si>
  <si>
    <t>Metals - Non Precious - Molybdenum</t>
  </si>
  <si>
    <t>Metals - Precious - Platinum</t>
  </si>
  <si>
    <t>Metals - Precious - Palladium</t>
  </si>
  <si>
    <t>Metals - Precious - Other</t>
  </si>
  <si>
    <t>Credit</t>
  </si>
  <si>
    <t>Swap</t>
  </si>
  <si>
    <t>Emission</t>
  </si>
  <si>
    <t>Interest_rate</t>
  </si>
  <si>
    <t>Emission_Allowances</t>
  </si>
  <si>
    <t>XXDISTI</t>
  </si>
  <si>
    <t>XXCSHPW</t>
  </si>
  <si>
    <t>XXCSHPD</t>
  </si>
  <si>
    <t>Bond type</t>
  </si>
  <si>
    <t>EUSB - Sovereign Bond</t>
  </si>
  <si>
    <t>OEPB - Other Public Bond</t>
  </si>
  <si>
    <t>CVTB - Convertible Bond</t>
  </si>
  <si>
    <t>CVDB - Covered Bond</t>
  </si>
  <si>
    <t>CRPB - Corporate Bond</t>
  </si>
  <si>
    <t>OTHR - Other</t>
  </si>
  <si>
    <t>SFF</t>
  </si>
  <si>
    <t>M2 Asset Management AB</t>
  </si>
  <si>
    <t>M2AM</t>
  </si>
  <si>
    <t>BEWI</t>
  </si>
  <si>
    <t>Rovio Entertainment Oyj</t>
  </si>
  <si>
    <t>FI4000266804</t>
  </si>
  <si>
    <t>STO Commercial Papers</t>
  </si>
  <si>
    <t>Formuepleje</t>
  </si>
  <si>
    <t>Sparinvest SICAV</t>
  </si>
  <si>
    <t>Leverage Certificates</t>
  </si>
  <si>
    <t>FNDK</t>
  </si>
  <si>
    <t>FNSE</t>
  </si>
  <si>
    <t>Agricultural - Softs - Potato</t>
  </si>
  <si>
    <t>Environmental - Emissions - Other</t>
  </si>
  <si>
    <t xml:space="preserve">XXEMISO         </t>
  </si>
  <si>
    <t>Orexo Ab</t>
  </si>
  <si>
    <t>ORX</t>
  </si>
  <si>
    <t>XSTO</t>
  </si>
  <si>
    <t>StarCAM_Exchanges_Warrant</t>
  </si>
  <si>
    <t xml:space="preserve">Energy - Natural Gas </t>
  </si>
  <si>
    <t>XXNGAS</t>
  </si>
  <si>
    <t>Gunnebo Industrier Holding AB</t>
  </si>
  <si>
    <t>GUNB</t>
  </si>
  <si>
    <t>Asset class of underlying</t>
  </si>
  <si>
    <t>Atella Fastigheter AB (publ)</t>
  </si>
  <si>
    <t>ATELLA</t>
  </si>
  <si>
    <t xml:space="preserve">Compactor Fastigheter AB </t>
  </si>
  <si>
    <t>COMPAC</t>
  </si>
  <si>
    <t>HEDIN</t>
  </si>
  <si>
    <t xml:space="preserve">Klarna Bank AB (publ) </t>
  </si>
  <si>
    <t>KLAB</t>
  </si>
  <si>
    <t>Volati AB</t>
  </si>
  <si>
    <t>VOLAT</t>
  </si>
  <si>
    <t>STO FN Structured Lev. Products</t>
  </si>
  <si>
    <t>HEL FN Structured Lev. Products</t>
  </si>
  <si>
    <t>Tick size Table</t>
  </si>
  <si>
    <t>AMF or Structured with FI or FX (225)</t>
  </si>
  <si>
    <t>Certificates, DKK (220)</t>
  </si>
  <si>
    <t>ETP table1 (223)</t>
  </si>
  <si>
    <t>ETP table2 (222)</t>
  </si>
  <si>
    <t>ETP table6 (121)</t>
  </si>
  <si>
    <t>Warrants and Certificates (1)</t>
  </si>
  <si>
    <t>XHEL Other Instruments (113)</t>
  </si>
  <si>
    <t>Bonava AB ser. B</t>
  </si>
  <si>
    <t>SE0008091581</t>
  </si>
  <si>
    <t>STO FN Sustainable Bonds</t>
  </si>
  <si>
    <t>Nackahusen Holding AB (publ)</t>
  </si>
  <si>
    <t>NACK</t>
  </si>
  <si>
    <t>Volvo, AB ser. A</t>
  </si>
  <si>
    <t>SE0000115420</t>
  </si>
  <si>
    <t>Sv. Handelsbanken AB ser. B</t>
  </si>
  <si>
    <t>SE0007100607</t>
  </si>
  <si>
    <t xml:space="preserve">Offentliga Hus i Norden AB (publ) </t>
  </si>
  <si>
    <t>OHIN</t>
  </si>
  <si>
    <t>Samhällsbyggnadsbolaget I Norden AB (publ)</t>
  </si>
  <si>
    <t>SAMN</t>
  </si>
  <si>
    <t>Banque Internationale à Luxembourg Bank Danmark A/S</t>
  </si>
  <si>
    <t>Investec Bank Plc</t>
  </si>
  <si>
    <t>INVB</t>
  </si>
  <si>
    <t xml:space="preserve">Indutrade Aktiebolag </t>
  </si>
  <si>
    <t>INDUT</t>
  </si>
  <si>
    <t>STO FN Sustainable Retail Bonds</t>
  </si>
  <si>
    <t>SE0005999836</t>
  </si>
  <si>
    <t>SWECO AB ser. B</t>
  </si>
  <si>
    <t>Investmentaktiebolaget Latour</t>
  </si>
  <si>
    <t>ILATO</t>
  </si>
  <si>
    <t>Cembrit Group A/S</t>
  </si>
  <si>
    <t>CEMB</t>
  </si>
  <si>
    <t>RNB</t>
  </si>
  <si>
    <t>RNB Retail And Brands AB</t>
  </si>
  <si>
    <t>DNA Oyj</t>
  </si>
  <si>
    <t>DNA</t>
  </si>
  <si>
    <t>OMX Copenhagen 25 CAP</t>
  </si>
  <si>
    <t>DK0060775369</t>
  </si>
  <si>
    <t>Fastighets AB Trianon</t>
  </si>
  <si>
    <t>FTR</t>
  </si>
  <si>
    <t>CAPM</t>
  </si>
  <si>
    <t>Delete Group Oyj</t>
  </si>
  <si>
    <t xml:space="preserve">DEL </t>
  </si>
  <si>
    <t>Resurs Holding AB</t>
  </si>
  <si>
    <t>SE0007665823</t>
  </si>
  <si>
    <t xml:space="preserve">Cimco Marine AB </t>
  </si>
  <si>
    <t>CIMA</t>
  </si>
  <si>
    <t>Vattenfall AB</t>
  </si>
  <si>
    <t>VATN</t>
  </si>
  <si>
    <t>SPAR</t>
  </si>
  <si>
    <t>SBAB Bank AB (publ)</t>
  </si>
  <si>
    <t>SBAB</t>
  </si>
  <si>
    <t>SE0011166974</t>
  </si>
  <si>
    <t>DSV Miljø Group A/S</t>
  </si>
  <si>
    <t>DSVM</t>
  </si>
  <si>
    <t>Cibus Nordic Real Estate AB</t>
  </si>
  <si>
    <t>CNRE</t>
  </si>
  <si>
    <t>NO0003054108</t>
  </si>
  <si>
    <t>DNO ASA</t>
  </si>
  <si>
    <t>NO0003921009</t>
  </si>
  <si>
    <t>Norwegian Air Shuttle ASA</t>
  </si>
  <si>
    <t>NO0010196140</t>
  </si>
  <si>
    <t>G5 Entertainment AB</t>
  </si>
  <si>
    <t>SE0001824004</t>
  </si>
  <si>
    <t>Fingerprint Cards AB ser. B</t>
  </si>
  <si>
    <t>Tencent Holdings Ltd</t>
  </si>
  <si>
    <t>KYG875721634</t>
  </si>
  <si>
    <t>GBP</t>
  </si>
  <si>
    <t xml:space="preserve">Enea AB </t>
  </si>
  <si>
    <t>ENEAAB</t>
  </si>
  <si>
    <t>Sparindex, VPF</t>
  </si>
  <si>
    <t xml:space="preserve">Prime Living Campus Stockholm AB </t>
  </si>
  <si>
    <t xml:space="preserve">PLCS </t>
  </si>
  <si>
    <t>Aspire Global plc</t>
  </si>
  <si>
    <t>ASPR</t>
  </si>
  <si>
    <t>HEL Sustainable Bonds</t>
  </si>
  <si>
    <t xml:space="preserve">Svenska Cellulosa Aktiebolaget SCA (publ) </t>
  </si>
  <si>
    <t>SVCA</t>
  </si>
  <si>
    <t>BI Erhvervsejendomme A/S, AIF</t>
  </si>
  <si>
    <t>Coop Opsparing</t>
  </si>
  <si>
    <t>BI Asset Management Fondsmæglerselskab A/S</t>
  </si>
  <si>
    <t>Moment Group AB (publ)</t>
  </si>
  <si>
    <t>MOMT</t>
  </si>
  <si>
    <t>Fastighets AB Balder B</t>
  </si>
  <si>
    <t>Latour, Investmentab. ser. B</t>
  </si>
  <si>
    <t>SE0010100958</t>
  </si>
  <si>
    <t>Loomis AB ser. B</t>
  </si>
  <si>
    <t>Mekonomen AB</t>
  </si>
  <si>
    <t>SE0002110064</t>
  </si>
  <si>
    <t>SE0011090018</t>
  </si>
  <si>
    <t>Ahlsell AB (publ)</t>
  </si>
  <si>
    <t>AHLS</t>
  </si>
  <si>
    <t>SE0011256312</t>
  </si>
  <si>
    <t>YIT</t>
  </si>
  <si>
    <t xml:space="preserve">Sollentuna Stinsen JV AB </t>
  </si>
  <si>
    <t>SOSTJV</t>
  </si>
  <si>
    <t>OP Corporate Bank plc</t>
  </si>
  <si>
    <t>SE0011337708</t>
  </si>
  <si>
    <t>AAK AB</t>
  </si>
  <si>
    <t>International Personal Finance plc</t>
  </si>
  <si>
    <t>IPF</t>
  </si>
  <si>
    <t>Falcon Invest</t>
  </si>
  <si>
    <t>NFK</t>
  </si>
  <si>
    <t>SNC</t>
  </si>
  <si>
    <t>Nord Fondkommission</t>
  </si>
  <si>
    <t>Sip Nordic</t>
  </si>
  <si>
    <t>Hoist Group Holding Intressenter AB</t>
  </si>
  <si>
    <t>HGHI</t>
  </si>
  <si>
    <t>Leax Group AB</t>
  </si>
  <si>
    <t>LEAX</t>
  </si>
  <si>
    <t>Crédit Agricole CIB Financial Solutions</t>
  </si>
  <si>
    <t>CRAG</t>
  </si>
  <si>
    <t>Gjensidige Forsikring ASA</t>
  </si>
  <si>
    <t>NO0010582521</t>
  </si>
  <si>
    <t>Norsk Hydro ASA</t>
  </si>
  <si>
    <t>NO0005052605</t>
  </si>
  <si>
    <t>Petroleum Geo-Services ASA</t>
  </si>
  <si>
    <t>NO0010199151</t>
  </si>
  <si>
    <t>Storebrand ASA</t>
  </si>
  <si>
    <t>NO0003053605</t>
  </si>
  <si>
    <t>TGS NOPEC Geophysical Company ASA</t>
  </si>
  <si>
    <t>NO0003078800</t>
  </si>
  <si>
    <t>BMG3682E1921</t>
  </si>
  <si>
    <t>REC Silicon ASA</t>
  </si>
  <si>
    <t>Equinor ASA</t>
  </si>
  <si>
    <t>Ferratum Capital Germany GmbH</t>
  </si>
  <si>
    <t>FECG</t>
  </si>
  <si>
    <t>Nasdaq Nordea SmartBeta Div Moment TR</t>
  </si>
  <si>
    <t>SE0006504007</t>
  </si>
  <si>
    <t>Nasdaq Nordea SmartBeta Momentum TR</t>
  </si>
  <si>
    <t>SE0006422051</t>
  </si>
  <si>
    <t xml:space="preserve">Allgon AB </t>
  </si>
  <si>
    <t>ALLG</t>
  </si>
  <si>
    <t xml:space="preserve">EuroFlorist Intressenter AB (publ) </t>
  </si>
  <si>
    <t>EUFL</t>
  </si>
  <si>
    <t>CommrcialPapersSegment</t>
  </si>
  <si>
    <t>STO Sustainable Commercial Paper</t>
  </si>
  <si>
    <t>Gränges AB</t>
  </si>
  <si>
    <t>GRNG</t>
  </si>
  <si>
    <t>FI0009007603</t>
  </si>
  <si>
    <t>Stora Enso Oyj ser. A</t>
  </si>
  <si>
    <t>Sunborn (Gibraltar) Limited</t>
  </si>
  <si>
    <t>SUNGL</t>
  </si>
  <si>
    <t xml:space="preserve">Nordea Markets ETF </t>
  </si>
  <si>
    <t>NDME</t>
  </si>
  <si>
    <t>STO Sustainable Products</t>
  </si>
  <si>
    <t>XERGI</t>
  </si>
  <si>
    <t xml:space="preserve">Stockholm Exergi Holding AB (publ) </t>
  </si>
  <si>
    <t xml:space="preserve">Investeringsselskabet Artha Optimum A/S, AIF </t>
  </si>
  <si>
    <t xml:space="preserve">ENRO </t>
  </si>
  <si>
    <t>Extended Trading Market segment</t>
  </si>
  <si>
    <t>Extended Trading Market segment Symbol</t>
  </si>
  <si>
    <t>FI4000297767</t>
  </si>
  <si>
    <t>Nordea Bank Abp</t>
  </si>
  <si>
    <t>Nordea Bank Abp (NRB)</t>
  </si>
  <si>
    <t>Nordea Bank Abp (NDS)</t>
  </si>
  <si>
    <t>Nordea Bank Abp (NRD)</t>
  </si>
  <si>
    <t>CPH Certificates</t>
  </si>
  <si>
    <t>CPH Leverage Certificates</t>
  </si>
  <si>
    <t>CPH Tracker Certificates</t>
  </si>
  <si>
    <t>CPH Warrants</t>
  </si>
  <si>
    <t>HEL Certificates</t>
  </si>
  <si>
    <t>HEL Leverage Certificates</t>
  </si>
  <si>
    <t>HEL Tracker Certificates</t>
  </si>
  <si>
    <t>HEL Warrants</t>
  </si>
  <si>
    <t>OSL Warrants</t>
  </si>
  <si>
    <t>OSL Tracker Certificates</t>
  </si>
  <si>
    <t>OSL Leverage Certificates</t>
  </si>
  <si>
    <t>STO Certificates</t>
  </si>
  <si>
    <t>STO Leverage Certificates</t>
  </si>
  <si>
    <t>STO NMMO Tracker Certificates</t>
  </si>
  <si>
    <t>STO Tracker Certificates</t>
  </si>
  <si>
    <t>STO Warrants</t>
  </si>
  <si>
    <t>Key</t>
  </si>
  <si>
    <t>Options</t>
  </si>
  <si>
    <t>Extended</t>
  </si>
  <si>
    <t>SubType</t>
  </si>
  <si>
    <t>Next number</t>
  </si>
  <si>
    <t>If adding a segment:</t>
  </si>
  <si>
    <t>Name for dropdown</t>
  </si>
  <si>
    <t>put the column name in the cell if it is a valid selection</t>
  </si>
  <si>
    <t>If adding an option:</t>
  </si>
  <si>
    <t>insert the column</t>
  </si>
  <si>
    <t>xx</t>
  </si>
  <si>
    <r>
      <t xml:space="preserve">Insert a row before the </t>
    </r>
    <r>
      <rPr>
        <sz val="11"/>
        <color rgb="FFFF0000"/>
        <rFont val="Calibri"/>
        <family val="2"/>
        <scheme val="minor"/>
      </rPr>
      <t>xx</t>
    </r>
    <r>
      <rPr>
        <sz val="11"/>
        <color theme="1"/>
        <rFont val="Calibri"/>
        <family val="2"/>
        <scheme val="minor"/>
      </rPr>
      <t xml:space="preserve"> row then populate:</t>
    </r>
  </si>
  <si>
    <t>Important do not delete!</t>
  </si>
  <si>
    <t>put the name against all segments where it is a valid selection</t>
  </si>
  <si>
    <t>ID</t>
  </si>
  <si>
    <t>Dropdown ID</t>
  </si>
  <si>
    <t>Dropdown value</t>
  </si>
  <si>
    <t>&lt;-- do not touch this!</t>
  </si>
  <si>
    <t>Dropdown length</t>
  </si>
  <si>
    <t>Nordic Investment Bank</t>
  </si>
  <si>
    <t>NIB</t>
  </si>
  <si>
    <t>Sparbanken Sjuhärad AB</t>
  </si>
  <si>
    <t>SPSJ</t>
  </si>
  <si>
    <t>Sunborn Finance Oyj</t>
  </si>
  <si>
    <t>SUNF</t>
  </si>
  <si>
    <t>Xact Kapitalförvaltning AB</t>
  </si>
  <si>
    <t>Hembla AB</t>
  </si>
  <si>
    <t xml:space="preserve">HEMB </t>
  </si>
  <si>
    <t>Mangold AB</t>
  </si>
  <si>
    <t>MON</t>
  </si>
  <si>
    <t>Advanced Micro Devices</t>
  </si>
  <si>
    <t>US0079031078</t>
  </si>
  <si>
    <t>MICRON TECHNOLOGY INC</t>
  </si>
  <si>
    <t>US5951121038</t>
  </si>
  <si>
    <t>NOBINA</t>
  </si>
  <si>
    <t>Nobina AB</t>
  </si>
  <si>
    <t>Storebrand</t>
  </si>
  <si>
    <t>Nordic Entertainment Group AB</t>
  </si>
  <si>
    <t>NENT</t>
  </si>
  <si>
    <t>TOBII</t>
  </si>
  <si>
    <t xml:space="preserve">Waxy International </t>
  </si>
  <si>
    <t xml:space="preserve">WAXY </t>
  </si>
  <si>
    <t>FI0009009617</t>
  </si>
  <si>
    <t>Cipp Technology Solutions A/S</t>
  </si>
  <si>
    <t>CTS</t>
  </si>
  <si>
    <t>Caverion Oyj</t>
  </si>
  <si>
    <t>CAV</t>
  </si>
  <si>
    <t>CPH Certificates Extend M</t>
  </si>
  <si>
    <t>CPH Leverage Certificates Extend M</t>
  </si>
  <si>
    <t>CPH Tracker Certificates Extend M</t>
  </si>
  <si>
    <t>CPH Warrants Extend M</t>
  </si>
  <si>
    <t>HEL Certificates Extend M</t>
  </si>
  <si>
    <t>HEL Leverage Certificates Extend M</t>
  </si>
  <si>
    <t>HEL Tracker Certificates Extend M</t>
  </si>
  <si>
    <t>HEL Warrants Extend M</t>
  </si>
  <si>
    <t>OSL Warrants Extend M</t>
  </si>
  <si>
    <t>STO Certificates Extend M</t>
  </si>
  <si>
    <t>STO Leverage Certificates Extend M</t>
  </si>
  <si>
    <t>STO Tracker Certificates Extend M</t>
  </si>
  <si>
    <t>STO Warrants Extend M</t>
  </si>
  <si>
    <t>STO Leverage Certificates Extend ME</t>
  </si>
  <si>
    <t>STO Tracker Certificates Extend ME</t>
  </si>
  <si>
    <t>STO Warrants Extend ME</t>
  </si>
  <si>
    <t>OSL Warrants Extend ME</t>
  </si>
  <si>
    <t>HEL Leverage Certificates Extend ME</t>
  </si>
  <si>
    <t>HEL Tracker Certificates Extend ME</t>
  </si>
  <si>
    <t>HEL Warrants Extend ME</t>
  </si>
  <si>
    <t>CPH Leverage Certificates Extend ME</t>
  </si>
  <si>
    <t>CPH Tracker Certificates Extend ME</t>
  </si>
  <si>
    <t>CPH Warrants Extend ME</t>
  </si>
  <si>
    <t>CPH Leverage Certificates Extend E</t>
  </si>
  <si>
    <t>CPH Tracker Certificates Extend E</t>
  </si>
  <si>
    <t>CPH Warrants Extend E</t>
  </si>
  <si>
    <t>HEL Leverage Certificates Extend E</t>
  </si>
  <si>
    <t>HEL Tracker Certificates Extend E</t>
  </si>
  <si>
    <t>HEL Warrants Extend E</t>
  </si>
  <si>
    <t>OSL Warrants Extend E</t>
  </si>
  <si>
    <t>STO Leverage Certificates Extend E</t>
  </si>
  <si>
    <t>STO Tracker Certificates Extend E</t>
  </si>
  <si>
    <t>STO Warrants Extend E</t>
  </si>
  <si>
    <t>Yes, morning only</t>
  </si>
  <si>
    <t>Yes, evening only</t>
  </si>
  <si>
    <t>Yes, morning and evening</t>
  </si>
  <si>
    <t>Copy U:AB into the new row</t>
  </si>
  <si>
    <t>modify the range in the formulae in U:W and copy to all rows</t>
  </si>
  <si>
    <t>Update the LookupValues tab with the new selection (find source by selecting Data Validation)</t>
  </si>
  <si>
    <t>STO LEV XME</t>
  </si>
  <si>
    <t>STO TRA XME</t>
  </si>
  <si>
    <t>STO WAR XME</t>
  </si>
  <si>
    <t>OSL WAR XME</t>
  </si>
  <si>
    <t>STO LEV XE</t>
  </si>
  <si>
    <t>STO TRA XE</t>
  </si>
  <si>
    <t>STO WAR XE</t>
  </si>
  <si>
    <t>OSL WAR XE</t>
  </si>
  <si>
    <t>HEL LEV XME</t>
  </si>
  <si>
    <t>HEL TRA XME</t>
  </si>
  <si>
    <t>HEL WAR XME</t>
  </si>
  <si>
    <t>HEL LEV XE</t>
  </si>
  <si>
    <t>HEL TRA XE</t>
  </si>
  <si>
    <t>HEL WAR XE</t>
  </si>
  <si>
    <t>CPH LEV XME</t>
  </si>
  <si>
    <t>CPH TRA XME</t>
  </si>
  <si>
    <t>CPH WAR XME</t>
  </si>
  <si>
    <t>CPH LEV XE</t>
  </si>
  <si>
    <t>CPH WAR XE</t>
  </si>
  <si>
    <t>STO CERT XM</t>
  </si>
  <si>
    <t>STO LEV XM</t>
  </si>
  <si>
    <t>STO TRA XM</t>
  </si>
  <si>
    <t>STO WAR XM</t>
  </si>
  <si>
    <t>HEL CERT XM</t>
  </si>
  <si>
    <t>HEL LEV XM</t>
  </si>
  <si>
    <t>HEL TRA XM</t>
  </si>
  <si>
    <t>HEL WAR XM</t>
  </si>
  <si>
    <t>CPH CERT XM</t>
  </si>
  <si>
    <t>CPH LEV XM</t>
  </si>
  <si>
    <t>CPH TRA XM</t>
  </si>
  <si>
    <t>CPH WAR XM</t>
  </si>
  <si>
    <t>CPH CERT</t>
  </si>
  <si>
    <t>HEL CERT</t>
  </si>
  <si>
    <t>CPH LEV</t>
  </si>
  <si>
    <t>CPH TRA</t>
  </si>
  <si>
    <t>CPH WAR</t>
  </si>
  <si>
    <t>HEL LEV</t>
  </si>
  <si>
    <t>HEL TRA</t>
  </si>
  <si>
    <t>CPH TRA XE</t>
  </si>
  <si>
    <t>HEL WAR</t>
  </si>
  <si>
    <t>OSL LEV</t>
  </si>
  <si>
    <t>OSL TRA</t>
  </si>
  <si>
    <t>OSL WAR</t>
  </si>
  <si>
    <t>STO CERT</t>
  </si>
  <si>
    <t>STO LEV</t>
  </si>
  <si>
    <t>STO TNM</t>
  </si>
  <si>
    <t>STO TRA</t>
  </si>
  <si>
    <t>STO WAR</t>
  </si>
  <si>
    <t xml:space="preserve">Carnegie Wealth Management </t>
  </si>
  <si>
    <t>Bayer AG</t>
  </si>
  <si>
    <t>Bure Equity AB</t>
  </si>
  <si>
    <t>Dometic Group AB</t>
  </si>
  <si>
    <t>Epiroc AB ser. A</t>
  </si>
  <si>
    <t>IRLAB Therapeutics AB ser. A</t>
  </si>
  <si>
    <t>FX - Basket of Currencies</t>
  </si>
  <si>
    <t>XXBASKETCURR</t>
  </si>
  <si>
    <t>Nexstim Oyj</t>
  </si>
  <si>
    <t>Renault SA</t>
  </si>
  <si>
    <t>Siemens AG</t>
  </si>
  <si>
    <t xml:space="preserve">SE0012454072 </t>
  </si>
  <si>
    <t>DE000BAY0017</t>
  </si>
  <si>
    <t>Spotify Technology SA</t>
  </si>
  <si>
    <t>SE0000195810</t>
  </si>
  <si>
    <t>Tethys Oil AB</t>
  </si>
  <si>
    <t>Troax Group AB</t>
  </si>
  <si>
    <t>Uber Technologies Inc</t>
  </si>
  <si>
    <t>Volkswagen AG preferred stock</t>
  </si>
  <si>
    <t>SE0007691613</t>
  </si>
  <si>
    <t>SE0012673267</t>
  </si>
  <si>
    <t>SE0012675361</t>
  </si>
  <si>
    <t>DK0061141215</t>
  </si>
  <si>
    <t>FR0000131906</t>
  </si>
  <si>
    <t>DE0007236101</t>
  </si>
  <si>
    <t>LU1778762911</t>
  </si>
  <si>
    <t>SE0012729366</t>
  </si>
  <si>
    <t>US90353T1007</t>
  </si>
  <si>
    <t>DE0007664005</t>
  </si>
  <si>
    <t>TRY</t>
  </si>
  <si>
    <t>RON</t>
  </si>
  <si>
    <t>IDR</t>
  </si>
  <si>
    <t>CHF</t>
  </si>
  <si>
    <t>AUD</t>
  </si>
  <si>
    <t>BRL</t>
  </si>
  <si>
    <t>INR</t>
  </si>
  <si>
    <t>ZAR</t>
  </si>
  <si>
    <t>MXN</t>
  </si>
  <si>
    <t>NZD</t>
  </si>
  <si>
    <t>HKD</t>
  </si>
  <si>
    <t>BNP Paribas SA</t>
  </si>
  <si>
    <t>PARB</t>
  </si>
  <si>
    <t>Pohjolan Voima Oyj</t>
  </si>
  <si>
    <t>PVO</t>
  </si>
  <si>
    <t xml:space="preserve">Avida Finans AB </t>
  </si>
  <si>
    <t>AVF</t>
  </si>
  <si>
    <t>Coor Service Management Holding AB</t>
  </si>
  <si>
    <t>COORSM</t>
  </si>
  <si>
    <t>Georg Jensen A/S</t>
  </si>
  <si>
    <t>GEOJ</t>
  </si>
  <si>
    <t>Jotul Holdings SA</t>
  </si>
  <si>
    <t>JOH</t>
  </si>
  <si>
    <t>Järvenpään kaupunki</t>
  </si>
  <si>
    <t>JAR</t>
  </si>
  <si>
    <t>Midsummer AB</t>
  </si>
  <si>
    <t>MID</t>
  </si>
  <si>
    <t>Nordisk Bergteknik AB (publ)</t>
  </si>
  <si>
    <t xml:space="preserve">NBTE </t>
  </si>
  <si>
    <t>Nordnet AB</t>
  </si>
  <si>
    <t>NDN</t>
  </si>
  <si>
    <t>Northmill Group AB (publ)</t>
  </si>
  <si>
    <t>NGP</t>
  </si>
  <si>
    <t>Nyfosa AB</t>
  </si>
  <si>
    <t>NYF</t>
  </si>
  <si>
    <t>Ovaro Kiinteistösijoitus Oyj</t>
  </si>
  <si>
    <t>OVARO</t>
  </si>
  <si>
    <t>Propifi Capital Limited</t>
  </si>
  <si>
    <t>PCL</t>
  </si>
  <si>
    <t>SB Holdco PLC</t>
  </si>
  <si>
    <t>SHO</t>
  </si>
  <si>
    <t>Slättö Fastpartner Spånga AB</t>
  </si>
  <si>
    <t>SFA</t>
  </si>
  <si>
    <t>Swedish Electromagnet Invest AB</t>
  </si>
  <si>
    <t>ELC</t>
  </si>
  <si>
    <t>Toadman Interactive AB (publ)</t>
  </si>
  <si>
    <t>TDM</t>
  </si>
  <si>
    <t>Zengun Group AB</t>
  </si>
  <si>
    <t>ZEN</t>
  </si>
  <si>
    <t>CPH Cash Bond Trading</t>
  </si>
  <si>
    <t>Clearing System</t>
  </si>
  <si>
    <t>Euroclear Sweden AB</t>
  </si>
  <si>
    <t>Euroclear Bank SA/NV &amp; Clearstream Banking S.A.</t>
  </si>
  <si>
    <t>VP Securitites A/S</t>
  </si>
  <si>
    <t>Verdipapirsentralen ASA</t>
  </si>
  <si>
    <t>Euroclear UK &amp; Ireland CREST</t>
  </si>
  <si>
    <t>Nasdaq CSD (Latvia)</t>
  </si>
  <si>
    <t>Nasdaq CSD (Estonia)</t>
  </si>
  <si>
    <t>Nasdaq CSD (Lithuania)</t>
  </si>
  <si>
    <t>Portfolio Manager</t>
  </si>
  <si>
    <t>Leovegas AB</t>
  </si>
  <si>
    <t>SE0008091904</t>
  </si>
  <si>
    <t>CO</t>
  </si>
  <si>
    <t>NTG Nordic Transport Group A/S</t>
  </si>
  <si>
    <t>Deutsche Bank AG London Branch</t>
  </si>
  <si>
    <t>DLB</t>
  </si>
  <si>
    <t>Kokkolan kaupunki</t>
  </si>
  <si>
    <t>KKL</t>
  </si>
  <si>
    <t>Point Properties Portfolio 1 AB</t>
  </si>
  <si>
    <t>POPRP</t>
  </si>
  <si>
    <t>ZetaDisplay AB</t>
  </si>
  <si>
    <t>ZTD</t>
  </si>
  <si>
    <t>TRATON SE</t>
  </si>
  <si>
    <t>Sedana Medical AB</t>
  </si>
  <si>
    <t>EQT AB</t>
  </si>
  <si>
    <t>Boule Diagnostics AB</t>
  </si>
  <si>
    <t>Atrium Ljungberg AB ser. B</t>
  </si>
  <si>
    <t>SE0011231158</t>
  </si>
  <si>
    <t>SE0012853455</t>
  </si>
  <si>
    <t>DE000TRAT0N7</t>
  </si>
  <si>
    <t xml:space="preserve">CPH Cash Bond Trading </t>
  </si>
  <si>
    <t>Price Per Unit</t>
  </si>
  <si>
    <t>Qliro AB</t>
  </si>
  <si>
    <t>QLIRO</t>
  </si>
  <si>
    <t>PowerCell Sweden AB</t>
  </si>
  <si>
    <t>SE0006425815</t>
  </si>
  <si>
    <t>SE0006342333</t>
  </si>
  <si>
    <t>Scanship Holding ASA</t>
  </si>
  <si>
    <t>NO0010708068</t>
  </si>
  <si>
    <t>Selvaag Bolig ASA</t>
  </si>
  <si>
    <t>NO0010612450</t>
  </si>
  <si>
    <t>TietoEVRY Oyj</t>
  </si>
  <si>
    <t>SE0013512506</t>
  </si>
  <si>
    <t xml:space="preserve">Fastighets AB Stenvalvet </t>
  </si>
  <si>
    <t>FAS</t>
  </si>
  <si>
    <t>Qt Group Oyj</t>
  </si>
  <si>
    <t>FI4000198031</t>
  </si>
  <si>
    <t>Idun Industrier AB</t>
  </si>
  <si>
    <t>IDD</t>
  </si>
  <si>
    <t>Mowi ASA</t>
  </si>
  <si>
    <t>ÅF Pöyry AB ser. B</t>
  </si>
  <si>
    <t>SE0009922305</t>
  </si>
  <si>
    <t xml:space="preserve">BEWiSynbra Group AB (publ) </t>
  </si>
  <si>
    <t>SECTRA AB ser B</t>
  </si>
  <si>
    <t>RESURS</t>
  </si>
  <si>
    <t>MaxFastigheter i Sverige AB (publ)</t>
  </si>
  <si>
    <t>MAXFA</t>
  </si>
  <si>
    <t>Sinch AB (publ)</t>
  </si>
  <si>
    <t>SIN</t>
  </si>
  <si>
    <t>NQDMBEN Index (Nasdaq Nordea SmartBeta Dividend Momentum Beta Eur)</t>
  </si>
  <si>
    <t>XXNQDMBEN</t>
  </si>
  <si>
    <t>Multi Units Luxembourg</t>
  </si>
  <si>
    <t>LYXOR</t>
  </si>
  <si>
    <t>Fastighetsbolaget Emilshus AB (publ)</t>
  </si>
  <si>
    <t>FEM</t>
  </si>
  <si>
    <t>Cabonline Group Holding AB (publ)</t>
  </si>
  <si>
    <t>CABOGR</t>
  </si>
  <si>
    <t>BankInvest, Værdipapirfonden</t>
  </si>
  <si>
    <t>Real People Investment Holdings Limited</t>
  </si>
  <si>
    <t>RPIH</t>
  </si>
  <si>
    <t>Svensk Hypotekspension Fond 4 AB</t>
  </si>
  <si>
    <t xml:space="preserve">SHF4 </t>
  </si>
  <si>
    <t>Oasmia Pharmaceutical AB</t>
  </si>
  <si>
    <t>SE0000722365</t>
  </si>
  <si>
    <t>FIVEN ASA</t>
  </si>
  <si>
    <t>FIV</t>
  </si>
  <si>
    <t>SAV-Rahoitus Oyj</t>
  </si>
  <si>
    <t>SRA</t>
  </si>
  <si>
    <t>Aurelius Equity Opportunities AB (publ)</t>
  </si>
  <si>
    <t>AEO</t>
  </si>
  <si>
    <t>Credit Linked Note-Linear</t>
  </si>
  <si>
    <t>Credit Linked Note-Equity Tranche</t>
  </si>
  <si>
    <t>Miscellaneous Credit Linked Notes</t>
  </si>
  <si>
    <t>Credit Linked Note-Mezz./Senior Tranche</t>
  </si>
  <si>
    <t>RE IV LIMITED</t>
  </si>
  <si>
    <t>REI</t>
  </si>
  <si>
    <t>Sotkamo Silver AB</t>
  </si>
  <si>
    <t>SE0001057910</t>
  </si>
  <si>
    <t xml:space="preserve">Baseload Capital Sweden AB (publ) </t>
  </si>
  <si>
    <t>BCS</t>
  </si>
  <si>
    <t>INVISIO AB</t>
  </si>
  <si>
    <t>Hoist Finance AB</t>
  </si>
  <si>
    <t>SE0006887063</t>
  </si>
  <si>
    <t>Beyond Meat Inc</t>
  </si>
  <si>
    <t>US08862E1091</t>
  </si>
  <si>
    <t>Activision Blizzard Inc</t>
  </si>
  <si>
    <t>US00507V1098</t>
  </si>
  <si>
    <t>Scandic Hotels Group AB</t>
  </si>
  <si>
    <t>SE0007640156</t>
  </si>
  <si>
    <t>Embracer Group AB</t>
  </si>
  <si>
    <t>NIBE Industrier AB ser. B</t>
  </si>
  <si>
    <t>Samhällsbyggnadsbo. i Norden AB ser. B</t>
  </si>
  <si>
    <t>SE0009554454</t>
  </si>
  <si>
    <t>Qred Holding AB (publ)</t>
  </si>
  <si>
    <t>QRH</t>
  </si>
  <si>
    <t>Työllisyysrahasto</t>
  </si>
  <si>
    <t>VNV Global AB (publ)</t>
  </si>
  <si>
    <t>VNVG</t>
  </si>
  <si>
    <t>SE0014504817</t>
  </si>
  <si>
    <t>Bergkvist-Siljan AB (publ)</t>
  </si>
  <si>
    <t>BSJ</t>
  </si>
  <si>
    <t>FI4000425848</t>
  </si>
  <si>
    <t>Metso Outotec Oyj</t>
  </si>
  <si>
    <t>Neles Oyj</t>
  </si>
  <si>
    <t>FI4000440664</t>
  </si>
  <si>
    <t>LifeFit Group MidCo GmbH</t>
  </si>
  <si>
    <t>LGM</t>
  </si>
  <si>
    <t>Sanolium AB</t>
  </si>
  <si>
    <t>SANL</t>
  </si>
  <si>
    <t>SSCP Lager BidCo AB (publ)</t>
  </si>
  <si>
    <t xml:space="preserve">SLGBC </t>
  </si>
  <si>
    <t>Boozt AB</t>
  </si>
  <si>
    <t>SE0009888738</t>
  </si>
  <si>
    <t>CPH Structured Products</t>
  </si>
  <si>
    <t xml:space="preserve">Arwidsro Fastighets AB (publ) </t>
  </si>
  <si>
    <t>ARWID</t>
  </si>
  <si>
    <t>Capnor Weasel Bidco Oyj</t>
  </si>
  <si>
    <t>CWB</t>
  </si>
  <si>
    <t>Mäntsälän kunta</t>
  </si>
  <si>
    <t>MTK</t>
  </si>
  <si>
    <t>Nivika Fastigheter AB (publ)</t>
  </si>
  <si>
    <t xml:space="preserve">NVF </t>
  </si>
  <si>
    <t>InstrumentSubType_ETN_ETC</t>
  </si>
  <si>
    <t>ETN</t>
  </si>
  <si>
    <t>ETC</t>
  </si>
  <si>
    <t>StarCAM_ETN_ETC_Issuers</t>
  </si>
  <si>
    <t>StarCAM_ETN_ETC_Issuers_Code</t>
  </si>
  <si>
    <t>PhysicallyCollateralized</t>
  </si>
  <si>
    <t>Clearing Venue</t>
  </si>
  <si>
    <t>AE4 2017 Sweden AB</t>
  </si>
  <si>
    <t>AES</t>
  </si>
  <si>
    <t>Bonava AB (publ)</t>
  </si>
  <si>
    <t>BONA</t>
  </si>
  <si>
    <t xml:space="preserve">Estea Omsorgsfastigheter AB </t>
  </si>
  <si>
    <t>ESTEAO</t>
  </si>
  <si>
    <t>K2A Knaust &amp; Andersson Fastigheter AB (publ)</t>
  </si>
  <si>
    <t>KNA</t>
  </si>
  <si>
    <t>Stockwik Förvaltning AB (publ)</t>
  </si>
  <si>
    <t>STWK</t>
  </si>
  <si>
    <t>NEL ASA</t>
  </si>
  <si>
    <t>NO0010081235</t>
  </si>
  <si>
    <t>Subsea 7 S.A.</t>
  </si>
  <si>
    <t>LU0075646355</t>
  </si>
  <si>
    <t>Zoom Video Communications Inc</t>
  </si>
  <si>
    <t>US98980L1017</t>
  </si>
  <si>
    <t>Underlying Composition</t>
  </si>
  <si>
    <t>Bond based</t>
  </si>
  <si>
    <t>Balanced</t>
  </si>
  <si>
    <t>Share Based</t>
  </si>
  <si>
    <t>ALM</t>
  </si>
  <si>
    <t>BIAM</t>
  </si>
  <si>
    <t>JYB</t>
  </si>
  <si>
    <t>LAS</t>
  </si>
  <si>
    <t>LDM</t>
  </si>
  <si>
    <t>NYB</t>
  </si>
  <si>
    <t>SEE</t>
  </si>
  <si>
    <t>SNB</t>
  </si>
  <si>
    <t>SYD</t>
  </si>
  <si>
    <t>SHD</t>
  </si>
  <si>
    <t>Sörmlands Sparbank</t>
  </si>
  <si>
    <t>SORM</t>
  </si>
  <si>
    <t>US72352L1061</t>
  </si>
  <si>
    <t>Russell 2000 Index</t>
  </si>
  <si>
    <t>US7827001089</t>
  </si>
  <si>
    <t>Nelly Group AB</t>
  </si>
  <si>
    <t>SkiStar AB ser. B</t>
  </si>
  <si>
    <t>SE0012141687</t>
  </si>
  <si>
    <t>Storytel AB ser. B</t>
  </si>
  <si>
    <t>SE0007439443</t>
  </si>
  <si>
    <t>SE0014960373</t>
  </si>
  <si>
    <t>SIBS AB (publ)</t>
  </si>
  <si>
    <t>SIBS</t>
  </si>
  <si>
    <t>SSG BidCo A/S</t>
  </si>
  <si>
    <t>SSGB</t>
  </si>
  <si>
    <t xml:space="preserve">Goldman Sachs Bank Europe SE </t>
  </si>
  <si>
    <t>GSAG</t>
  </si>
  <si>
    <t>Great Dane</t>
  </si>
  <si>
    <t>IA Invest</t>
  </si>
  <si>
    <r>
      <t>BBVA GLOBAL MARKETS B.V</t>
    </r>
    <r>
      <rPr>
        <sz val="11"/>
        <color rgb="FF1F497D"/>
        <rFont val="Calibri"/>
        <family val="2"/>
        <scheme val="minor"/>
      </rPr>
      <t>.</t>
    </r>
  </si>
  <si>
    <t xml:space="preserve">BBGM </t>
  </si>
  <si>
    <t>SE0015192067</t>
  </si>
  <si>
    <t>24STR</t>
  </si>
  <si>
    <t xml:space="preserve">24Storage AB (publ) </t>
  </si>
  <si>
    <t>Morgan Stanley Europe SE</t>
  </si>
  <si>
    <t>MSN</t>
  </si>
  <si>
    <t>Concejo AB</t>
  </si>
  <si>
    <t>Dooba Finance AB (publ)</t>
  </si>
  <si>
    <t>DOOBA</t>
  </si>
  <si>
    <t>Kambi Group Plc</t>
  </si>
  <si>
    <t>MT0000780107</t>
  </si>
  <si>
    <t>MMF/nMMF</t>
  </si>
  <si>
    <t>MMF - Market Maker</t>
  </si>
  <si>
    <t>BioInvent International AB</t>
  </si>
  <si>
    <t>SE0015244520</t>
  </si>
  <si>
    <t>OSL Leverage Certificates Extend E</t>
  </si>
  <si>
    <t>OSL Tracker Certificates Extend E</t>
  </si>
  <si>
    <t>OSL Leverage Certificates Extend ME</t>
  </si>
  <si>
    <t>OSL Tracker Certificates Extend ME</t>
  </si>
  <si>
    <t>OSL TRA XME</t>
  </si>
  <si>
    <t>OSL LEV XME</t>
  </si>
  <si>
    <t>OSL TRA XE</t>
  </si>
  <si>
    <t>OSL LEV XE</t>
  </si>
  <si>
    <t>Airbnb Inc.</t>
  </si>
  <si>
    <t>Airbus SE</t>
  </si>
  <si>
    <t>Hermes International</t>
  </si>
  <si>
    <t>Jyske Bank A/S</t>
  </si>
  <si>
    <t>L'Oreal SA</t>
  </si>
  <si>
    <t>LVMH Moet Hennessy Louis Vuitton SE</t>
  </si>
  <si>
    <t>NL0000235190</t>
  </si>
  <si>
    <t>US0090661010</t>
  </si>
  <si>
    <t>Pernod Ricard SA</t>
  </si>
  <si>
    <t>Sanofi</t>
  </si>
  <si>
    <t>FR0000131104</t>
  </si>
  <si>
    <t>Smart Eye AB</t>
  </si>
  <si>
    <t>Societe Generale SA</t>
  </si>
  <si>
    <t>TOTAL SE</t>
  </si>
  <si>
    <t>Ubisoft Entertainment SA</t>
  </si>
  <si>
    <t>Veoneer Inc. SDB</t>
  </si>
  <si>
    <t>FR0000052292</t>
  </si>
  <si>
    <t>Zaptec AS</t>
  </si>
  <si>
    <t xml:space="preserve">DK0010307958 </t>
  </si>
  <si>
    <t>FR0000120321</t>
  </si>
  <si>
    <t>FR0000121014</t>
  </si>
  <si>
    <t xml:space="preserve">SE0015245535 </t>
  </si>
  <si>
    <t>FR0000120693</t>
  </si>
  <si>
    <t>FR0000120578</t>
  </si>
  <si>
    <t>SE0009268279</t>
  </si>
  <si>
    <t>FR0000130809</t>
  </si>
  <si>
    <t>FR0000120271</t>
  </si>
  <si>
    <t>FR0000054470</t>
  </si>
  <si>
    <t>SE0011115963</t>
  </si>
  <si>
    <t>NO0010713936</t>
  </si>
  <si>
    <t>Heba Fastighets AB</t>
  </si>
  <si>
    <t>HEBA</t>
  </si>
  <si>
    <t>MGI</t>
  </si>
  <si>
    <t>Kahoot! AS</t>
  </si>
  <si>
    <t>NO0010823131</t>
  </si>
  <si>
    <t>LeoVegas AB (publ)</t>
  </si>
  <si>
    <t>LEO</t>
  </si>
  <si>
    <t>Sivers Semiconductors AB</t>
  </si>
  <si>
    <t>SE0003917798</t>
  </si>
  <si>
    <t>SE0013647385</t>
  </si>
  <si>
    <t>Deutsche Bank AG Frankfurt</t>
  </si>
  <si>
    <t>DBF</t>
  </si>
  <si>
    <t>SE0015346135</t>
  </si>
  <si>
    <t>BGR</t>
  </si>
  <si>
    <t>Azelio AB</t>
  </si>
  <si>
    <t>SE0011973940</t>
  </si>
  <si>
    <t>Bilia AB ser. A</t>
  </si>
  <si>
    <t>SE0009921588</t>
  </si>
  <si>
    <t>Bond Seniority</t>
  </si>
  <si>
    <t>SNDB - senior debt</t>
  </si>
  <si>
    <t>MZZD – mezzanine</t>
  </si>
  <si>
    <t>SBOD – subordinated debt</t>
  </si>
  <si>
    <t>Euroclear Sweden AB (Finland)</t>
  </si>
  <si>
    <t>Sinch AB</t>
  </si>
  <si>
    <t>VNV Global AB</t>
  </si>
  <si>
    <t>SE0014428835</t>
  </si>
  <si>
    <t>Oncopeptides AB</t>
  </si>
  <si>
    <t>SE0009414576</t>
  </si>
  <si>
    <t>Calliditas Therapeutics AB</t>
  </si>
  <si>
    <t>SE0010441584</t>
  </si>
  <si>
    <t>Seafire AB (publ)</t>
  </si>
  <si>
    <t>SEAF</t>
  </si>
  <si>
    <t>Byggmax Group AB</t>
  </si>
  <si>
    <t>SE0003303627</t>
  </si>
  <si>
    <t>Eolus Vind AB ser. B</t>
  </si>
  <si>
    <t>SE0007075056</t>
  </si>
  <si>
    <t>SolTech Energy Sweden AB</t>
  </si>
  <si>
    <t>SE0005392537</t>
  </si>
  <si>
    <t>Enad Global 7 AB</t>
  </si>
  <si>
    <t>SE0010520106</t>
  </si>
  <si>
    <t>Twilio Inc</t>
  </si>
  <si>
    <t>US90138F1021</t>
  </si>
  <si>
    <t>Slättö Value Add I AB (publ)</t>
  </si>
  <si>
    <t>SLA</t>
  </si>
  <si>
    <t>MKNM</t>
  </si>
  <si>
    <t>Scandinavian evniro systems AB</t>
  </si>
  <si>
    <t>SE0005877560</t>
  </si>
  <si>
    <t>ADOBE SYSTEMS INC</t>
  </si>
  <si>
    <t>US00724F1012</t>
  </si>
  <si>
    <t>Boeing Company</t>
  </si>
  <si>
    <t>US0970231058</t>
  </si>
  <si>
    <t>Palantir Technologies Inc</t>
  </si>
  <si>
    <t>US69608A1088</t>
  </si>
  <si>
    <t>PayPal Holdings, Inc.</t>
  </si>
  <si>
    <t>Plug Power Inc</t>
  </si>
  <si>
    <t>US72919P2020</t>
  </si>
  <si>
    <t>US8522341036</t>
  </si>
  <si>
    <t>Beijer Ref AB ser. B</t>
  </si>
  <si>
    <t>SE0015949748</t>
  </si>
  <si>
    <t>11 bit studios S.A.</t>
  </si>
  <si>
    <t>PL11BTS00015</t>
  </si>
  <si>
    <t>US88579Y1010</t>
  </si>
  <si>
    <t>3M Company</t>
  </si>
  <si>
    <t>A.S. Roma</t>
  </si>
  <si>
    <t>IT0001008876</t>
  </si>
  <si>
    <t>AbbVie Inc.</t>
  </si>
  <si>
    <t>US00287Y1091</t>
  </si>
  <si>
    <t>Abiomed Inc.</t>
  </si>
  <si>
    <t>US0036541003</t>
  </si>
  <si>
    <t>AcadeMedia AB</t>
  </si>
  <si>
    <t>SE0007897079</t>
  </si>
  <si>
    <t>Addtech AB ser. B</t>
  </si>
  <si>
    <t>SE0014781795</t>
  </si>
  <si>
    <t>Admicom Oyj</t>
  </si>
  <si>
    <t>FI4000251830</t>
  </si>
  <si>
    <t>ADYEN NV</t>
  </si>
  <si>
    <t>NL0012969182</t>
  </si>
  <si>
    <t>Alarm.com Holdings, Inc.</t>
  </si>
  <si>
    <t>US0116421050</t>
  </si>
  <si>
    <t>Align Technology Inc.</t>
  </si>
  <si>
    <t>US0162551016</t>
  </si>
  <si>
    <t>AMC Entertainment Inc.</t>
  </si>
  <si>
    <t>American Airlines Group Inc</t>
  </si>
  <si>
    <t>US02376R1023</t>
  </si>
  <si>
    <t>Applied Materials Inc.</t>
  </si>
  <si>
    <t>US0382221051</t>
  </si>
  <si>
    <t>AQ Group AB</t>
  </si>
  <si>
    <t>AquaBounty Technologies Inc</t>
  </si>
  <si>
    <t>US03842K2006</t>
  </si>
  <si>
    <t>ASTON MARTIN LAGONDA GLOBAL HOLDINGS PLC</t>
  </si>
  <si>
    <t>GB00BFXZC448</t>
  </si>
  <si>
    <t>ATARI SA</t>
  </si>
  <si>
    <t>FR0010478248</t>
  </si>
  <si>
    <t>Attendo AB</t>
  </si>
  <si>
    <t>SE0007666110</t>
  </si>
  <si>
    <t>AXON Enterprise Inc.</t>
  </si>
  <si>
    <t>US05464C1018</t>
  </si>
  <si>
    <t>B&amp;B TOOLS AB ser. B</t>
  </si>
  <si>
    <t>SE0000101362</t>
  </si>
  <si>
    <t>Baidu, Inc.</t>
  </si>
  <si>
    <t>US0567521085</t>
  </si>
  <si>
    <t>Balco Group AB</t>
  </si>
  <si>
    <t>SE0010323998</t>
  </si>
  <si>
    <t>Ballard Power Systems Inc</t>
  </si>
  <si>
    <t>CA0585861085</t>
  </si>
  <si>
    <t>Bambuser AB</t>
  </si>
  <si>
    <t>SE0009663834</t>
  </si>
  <si>
    <t>US0605051046</t>
  </si>
  <si>
    <t>Bank of America Corp.</t>
  </si>
  <si>
    <t>Barrick Gold Corp.</t>
  </si>
  <si>
    <t>CA0679011084</t>
  </si>
  <si>
    <t>BHG Group AB</t>
  </si>
  <si>
    <t>SE0010948588</t>
  </si>
  <si>
    <t>Bilibili Inc.</t>
  </si>
  <si>
    <t>US0900401060</t>
  </si>
  <si>
    <t>BIMobject AB</t>
  </si>
  <si>
    <t>SE0011644376</t>
  </si>
  <si>
    <t>BioArctic AB ser. B</t>
  </si>
  <si>
    <t>SE0010323311</t>
  </si>
  <si>
    <t>Biogen Inc.</t>
  </si>
  <si>
    <t>US09062X1037</t>
  </si>
  <si>
    <t>Biotage AB</t>
  </si>
  <si>
    <t>SE0000454746</t>
  </si>
  <si>
    <t>BlackBerry Ltd.</t>
  </si>
  <si>
    <t>CA09228F1036</t>
  </si>
  <si>
    <t>BLACKROCK INC</t>
  </si>
  <si>
    <t>Blink Charging</t>
  </si>
  <si>
    <t>US09354A1007</t>
  </si>
  <si>
    <t>BORR DRILLING LTD</t>
  </si>
  <si>
    <t>BOSTON BEER INC.</t>
  </si>
  <si>
    <t>US1005571070</t>
  </si>
  <si>
    <t>Boyd Gaming Corporation</t>
  </si>
  <si>
    <t>US1033041013</t>
  </si>
  <si>
    <t>Burberry Group plc</t>
  </si>
  <si>
    <t>GB0031743007</t>
  </si>
  <si>
    <t>Camurus AB</t>
  </si>
  <si>
    <t>SE0007692850</t>
  </si>
  <si>
    <t>Cantargia AB</t>
  </si>
  <si>
    <t>SE0006371126</t>
  </si>
  <si>
    <t>Caterpillar Inc</t>
  </si>
  <si>
    <t>US1491231015</t>
  </si>
  <si>
    <t>Cell Impact AB ser. B</t>
  </si>
  <si>
    <t>SE0005003217</t>
  </si>
  <si>
    <t>CellaVision AB</t>
  </si>
  <si>
    <t>SE0000683484</t>
  </si>
  <si>
    <t>Celsius Holdings, Inc.</t>
  </si>
  <si>
    <t>US15118V2079</t>
  </si>
  <si>
    <t>Century Communities Inc.</t>
  </si>
  <si>
    <t>US1565043007</t>
  </si>
  <si>
    <t>Chevron Corporation</t>
  </si>
  <si>
    <t>US1667641005</t>
  </si>
  <si>
    <t>CHEWY INC - CLASS A</t>
  </si>
  <si>
    <t>US16679L1098</t>
  </si>
  <si>
    <t>CHIPOTLE MEXICAN GRILL INC.</t>
  </si>
  <si>
    <t>US1696561059</t>
  </si>
  <si>
    <t>Cisco Systems, Inc.</t>
  </si>
  <si>
    <t>Citigroup Inc.</t>
  </si>
  <si>
    <t>US1729674242</t>
  </si>
  <si>
    <t>Climeon AB ser. B</t>
  </si>
  <si>
    <t>SE0009973548</t>
  </si>
  <si>
    <t>Cloetta AB ser. B</t>
  </si>
  <si>
    <t>SE0002626861</t>
  </si>
  <si>
    <t>Corsair Gaming Inc</t>
  </si>
  <si>
    <t>US22041X1028</t>
  </si>
  <si>
    <t>Costco Wholesale Corporation</t>
  </si>
  <si>
    <t>US22160K1051</t>
  </si>
  <si>
    <t>Credit Suisse Group AG</t>
  </si>
  <si>
    <t>CH0012138530</t>
  </si>
  <si>
    <t>Cronos Group Inc</t>
  </si>
  <si>
    <t>CA22717L1013</t>
  </si>
  <si>
    <t>Crunchfish AB</t>
  </si>
  <si>
    <t>SE0009190192</t>
  </si>
  <si>
    <t>CTT Systems AB</t>
  </si>
  <si>
    <t>SE0000418923</t>
  </si>
  <si>
    <t>CUMMINS INC</t>
  </si>
  <si>
    <t>US2310211063</t>
  </si>
  <si>
    <t>CyberArk Software Ltd.</t>
  </si>
  <si>
    <t>IL0011334468</t>
  </si>
  <si>
    <t>DK0061539921</t>
  </si>
  <si>
    <t>LAK</t>
  </si>
  <si>
    <t>Laukaan Kunta</t>
  </si>
  <si>
    <t>Datadog</t>
  </si>
  <si>
    <t>US23804L1035</t>
  </si>
  <si>
    <t>Delivery Hero SE</t>
  </si>
  <si>
    <t>DE000A2E4K43</t>
  </si>
  <si>
    <t>Delta Air Lines Inc.</t>
  </si>
  <si>
    <t>US2473617023</t>
  </si>
  <si>
    <t>Desktop metal Inc.</t>
  </si>
  <si>
    <t>US25058X1054</t>
  </si>
  <si>
    <t>Deutsche Börse AG</t>
  </si>
  <si>
    <t>DE0005810055</t>
  </si>
  <si>
    <t>Deutsche Lufthansa AG</t>
  </si>
  <si>
    <t>DE0008232125</t>
  </si>
  <si>
    <t>DocuSign Inc</t>
  </si>
  <si>
    <t>US2561631068</t>
  </si>
  <si>
    <t>Dolby Laboratories Inc.</t>
  </si>
  <si>
    <t>US25659T1079</t>
  </si>
  <si>
    <t>Dollar Tree Inc</t>
  </si>
  <si>
    <t>US2567461080</t>
  </si>
  <si>
    <t>Domino's Pizza</t>
  </si>
  <si>
    <t>US25754A2015</t>
  </si>
  <si>
    <t>DORO AB</t>
  </si>
  <si>
    <t>SE0000215493</t>
  </si>
  <si>
    <t>DOWDUPONT INC</t>
  </si>
  <si>
    <t>US26078J1007</t>
  </si>
  <si>
    <t>Dropbox Inc.</t>
  </si>
  <si>
    <t>US26210C1045</t>
  </si>
  <si>
    <t>Duni AB</t>
  </si>
  <si>
    <t>SE0000616716</t>
  </si>
  <si>
    <t>DUPONT DE NEMOURS INC</t>
  </si>
  <si>
    <t>US26614N1028</t>
  </si>
  <si>
    <t>Dustin Group AB</t>
  </si>
  <si>
    <t>SE0006625471</t>
  </si>
  <si>
    <t>Eastman Kodak Co.</t>
  </si>
  <si>
    <t>US2774614067</t>
  </si>
  <si>
    <t>Edwards Lifesciences Corporation</t>
  </si>
  <si>
    <t>US28176E1082</t>
  </si>
  <si>
    <t>EHANG HOLDINGS LTD</t>
  </si>
  <si>
    <t>US26853E1029</t>
  </si>
  <si>
    <t>Elanco Animal Health Inc</t>
  </si>
  <si>
    <t>US28414H1032</t>
  </si>
  <si>
    <t>Electronic Arts Inc.</t>
  </si>
  <si>
    <t>US2855121099</t>
  </si>
  <si>
    <t>ENLABS AB</t>
  </si>
  <si>
    <t>SE0001666553</t>
  </si>
  <si>
    <t>EPIZYME INC</t>
  </si>
  <si>
    <t>US29428V1044</t>
  </si>
  <si>
    <t>ETSY INC</t>
  </si>
  <si>
    <t>US29786A1060</t>
  </si>
  <si>
    <t>eWork Group AB</t>
  </si>
  <si>
    <t>SE0002402701</t>
  </si>
  <si>
    <t>Exxon Mobil Corporation</t>
  </si>
  <si>
    <t>Fagerhult AB</t>
  </si>
  <si>
    <t>SE0010048884</t>
  </si>
  <si>
    <t>Farfetch Limited</t>
  </si>
  <si>
    <t>KY30744W1070</t>
  </si>
  <si>
    <t>Fastly Inc.</t>
  </si>
  <si>
    <t>US31188V1008</t>
  </si>
  <si>
    <t>Ferronordic AB</t>
  </si>
  <si>
    <t>SE0005468717</t>
  </si>
  <si>
    <t>Fisker Inc.</t>
  </si>
  <si>
    <t>US33813J1060</t>
  </si>
  <si>
    <t>FIVERR INTERNATIONAL LTD</t>
  </si>
  <si>
    <t>IL0011582033</t>
  </si>
  <si>
    <t>Floor &amp; Decor Holdings, Inc.</t>
  </si>
  <si>
    <t>US3397501012</t>
  </si>
  <si>
    <t>Footway Group AB ser. B</t>
  </si>
  <si>
    <t>SE0011563295</t>
  </si>
  <si>
    <t>Ford Motor Co.</t>
  </si>
  <si>
    <t>US3453708600</t>
  </si>
  <si>
    <t>Fortnox AB</t>
  </si>
  <si>
    <t>SE0001966656</t>
  </si>
  <si>
    <t>Freshpet Inc.</t>
  </si>
  <si>
    <t>US3580391056</t>
  </si>
  <si>
    <t>FUJITSU LTD</t>
  </si>
  <si>
    <t>JP3818000006</t>
  </si>
  <si>
    <t>GameStop Corp.</t>
  </si>
  <si>
    <t>US36467W1099</t>
  </si>
  <si>
    <t>Gaming Innovation Group Inc.</t>
  </si>
  <si>
    <t>US36467X2062</t>
  </si>
  <si>
    <t>Garo AB</t>
  </si>
  <si>
    <t>Geely Automobile Holdings Ltd</t>
  </si>
  <si>
    <t>KYG3777B1032</t>
  </si>
  <si>
    <t>General Motors</t>
  </si>
  <si>
    <t>US37045V1008</t>
  </si>
  <si>
    <t>Genovis AB</t>
  </si>
  <si>
    <t>SE0002485979</t>
  </si>
  <si>
    <t>GLOBALSTAR INC</t>
  </si>
  <si>
    <t>US3789734080</t>
  </si>
  <si>
    <t>Goldman Sachs</t>
  </si>
  <si>
    <t>US38141G1040</t>
  </si>
  <si>
    <t>Gravity ADR</t>
  </si>
  <si>
    <t>US38911N2062</t>
  </si>
  <si>
    <t>Growgeneration Corp</t>
  </si>
  <si>
    <t>US39986L1098</t>
  </si>
  <si>
    <t>GSX TECHEDU ADR</t>
  </si>
  <si>
    <t>US36257Y1091</t>
  </si>
  <si>
    <t>GungHo Online Entertainment, Inc.</t>
  </si>
  <si>
    <t>JP3235900002</t>
  </si>
  <si>
    <t>Hannon Armstrong Sustainable Infrastructure Capital Inc</t>
  </si>
  <si>
    <t>US41068X1000</t>
  </si>
  <si>
    <t>Herbalife Ltd</t>
  </si>
  <si>
    <t>KYG4412G1010</t>
  </si>
  <si>
    <t>Hexatronic Group AB</t>
  </si>
  <si>
    <t>HSBC HOLDINGS PLC</t>
  </si>
  <si>
    <t>GB0005405286</t>
  </si>
  <si>
    <t>HUBSPOT INC</t>
  </si>
  <si>
    <t>US4435731009</t>
  </si>
  <si>
    <t>Humana AB</t>
  </si>
  <si>
    <t>SE0008040653</t>
  </si>
  <si>
    <t>HYDROFARM HOLDINGS GROUP INC</t>
  </si>
  <si>
    <t>US44888K2096</t>
  </si>
  <si>
    <t>IBM Corporation</t>
  </si>
  <si>
    <t>US4592001014</t>
  </si>
  <si>
    <t>Immunicum AB</t>
  </si>
  <si>
    <t>SE0005003654</t>
  </si>
  <si>
    <t>IMPLANTICA AG</t>
  </si>
  <si>
    <t>SE0014855029</t>
  </si>
  <si>
    <t>Indutrade AB</t>
  </si>
  <si>
    <t>SE0001515552</t>
  </si>
  <si>
    <t>Instalco AB</t>
  </si>
  <si>
    <t>SE0009664253</t>
  </si>
  <si>
    <t>International Petroleum Corporation</t>
  </si>
  <si>
    <t>CA46016U1084</t>
  </si>
  <si>
    <t>Intervacc AB</t>
  </si>
  <si>
    <t>SE0009607252</t>
  </si>
  <si>
    <t>Intuitive Surgical Inc.</t>
  </si>
  <si>
    <t>US46120E6023</t>
  </si>
  <si>
    <t>Investment AB Kinnevik Ser. B</t>
  </si>
  <si>
    <t>SE0008373906</t>
  </si>
  <si>
    <t>Investment AB Latour</t>
  </si>
  <si>
    <t>Inwido AB</t>
  </si>
  <si>
    <t>SE0006220018</t>
  </si>
  <si>
    <t>iQIYI Inc.</t>
  </si>
  <si>
    <t>US46267X1081</t>
  </si>
  <si>
    <t>Iridium Communications</t>
  </si>
  <si>
    <t>US46269C1027</t>
  </si>
  <si>
    <t>IRRAS AB</t>
  </si>
  <si>
    <t>SE0008321202</t>
  </si>
  <si>
    <t>ITAB Shop Concept AB ser. B</t>
  </si>
  <si>
    <t>JD.COM INC</t>
  </si>
  <si>
    <t>US47215P1066</t>
  </si>
  <si>
    <t>JinkoSolar Holding Co., Ltd.</t>
  </si>
  <si>
    <t>US47759T1007</t>
  </si>
  <si>
    <t>JPMORGAN CHASE &amp; CO</t>
  </si>
  <si>
    <t>US46625H1005</t>
  </si>
  <si>
    <t>KKR &amp; Co Inc</t>
  </si>
  <si>
    <t>US48251W1045</t>
  </si>
  <si>
    <t>SE0000549412</t>
  </si>
  <si>
    <t>Lam Research Corp.</t>
  </si>
  <si>
    <t>Lamb Weston Holdings Inc.</t>
  </si>
  <si>
    <t>US5132721045</t>
  </si>
  <si>
    <t>Lemonade Inc</t>
  </si>
  <si>
    <t>US52567D1072</t>
  </si>
  <si>
    <t>LI AUTO INC - ADR</t>
  </si>
  <si>
    <t>US50202M1027</t>
  </si>
  <si>
    <t>Lifco AB ser.B</t>
  </si>
  <si>
    <t>US5398301094</t>
  </si>
  <si>
    <t>Lockheed Martin Corp.</t>
  </si>
  <si>
    <t>Lululemon Athletica Inc.</t>
  </si>
  <si>
    <t>US5500211090</t>
  </si>
  <si>
    <t>Lundin Gold Inc.</t>
  </si>
  <si>
    <t>CA5503711080</t>
  </si>
  <si>
    <t>Lyft, Inc</t>
  </si>
  <si>
    <t>US55087P1049</t>
  </si>
  <si>
    <t>Lyko Group A</t>
  </si>
  <si>
    <t>SE0010468918</t>
  </si>
  <si>
    <t>LYNAS RARE EARTHS LTD</t>
  </si>
  <si>
    <t>AU000000LYC6</t>
  </si>
  <si>
    <t>SE0008374383</t>
  </si>
  <si>
    <t>Marathon Digital Holdings</t>
  </si>
  <si>
    <t>MarketAxess Holdings Inc.</t>
  </si>
  <si>
    <t>US57060D1081</t>
  </si>
  <si>
    <t>Marriott Inc.</t>
  </si>
  <si>
    <t>US5719032022</t>
  </si>
  <si>
    <t>Mazda Motor Corporation</t>
  </si>
  <si>
    <t>JP3868400007</t>
  </si>
  <si>
    <t>MedCap AB</t>
  </si>
  <si>
    <t>SE0009160872</t>
  </si>
  <si>
    <t>Medicover AB ser. B</t>
  </si>
  <si>
    <t>SE0009778848</t>
  </si>
  <si>
    <t>Medistim ASA</t>
  </si>
  <si>
    <t>NO0010159684</t>
  </si>
  <si>
    <t>Medivir AB ser. B</t>
  </si>
  <si>
    <t>MercadoLibre Inc</t>
  </si>
  <si>
    <t>US58733R1023</t>
  </si>
  <si>
    <t>Merck Co.</t>
  </si>
  <si>
    <t>US58933Y1055</t>
  </si>
  <si>
    <t>Micro Systemation AB B</t>
  </si>
  <si>
    <t>SE0000526626</t>
  </si>
  <si>
    <t>MicroStrategy Inc.</t>
  </si>
  <si>
    <t>US5949724083</t>
  </si>
  <si>
    <t>Minesto AB</t>
  </si>
  <si>
    <t>SE0007578141</t>
  </si>
  <si>
    <t>Mips AB</t>
  </si>
  <si>
    <t>SE0009216278</t>
  </si>
  <si>
    <t>Moderna Inc</t>
  </si>
  <si>
    <t>US60770K1079</t>
  </si>
  <si>
    <t>MP MATERIALS CORP</t>
  </si>
  <si>
    <t>Metsä Board Oyj B</t>
  </si>
  <si>
    <t>NO0010791353</t>
  </si>
  <si>
    <t>Mycronic AB</t>
  </si>
  <si>
    <t>Naked Brand Group Inc.</t>
  </si>
  <si>
    <t>AU0000069130</t>
  </si>
  <si>
    <t>Nano-X Imaging Ltd</t>
  </si>
  <si>
    <t>IL0011681371</t>
  </si>
  <si>
    <t>NCAB Group AB</t>
  </si>
  <si>
    <t>Nederman Holding AB</t>
  </si>
  <si>
    <t>SE0011204510</t>
  </si>
  <si>
    <t>NESTLE AG</t>
  </si>
  <si>
    <t>CH0038863350</t>
  </si>
  <si>
    <t>NetEase Inc</t>
  </si>
  <si>
    <t>US64110W1027</t>
  </si>
  <si>
    <t>NIKOLA Corp</t>
  </si>
  <si>
    <t>NINTENDO CO LTD</t>
  </si>
  <si>
    <t>JP3756600007</t>
  </si>
  <si>
    <t>Nio Inc</t>
  </si>
  <si>
    <t>US62914V1061</t>
  </si>
  <si>
    <t>Nissan Motor Co Ltd</t>
  </si>
  <si>
    <t>JP3672400003</t>
  </si>
  <si>
    <t>SE0007185418</t>
  </si>
  <si>
    <t>Nolato AB ser. B</t>
  </si>
  <si>
    <t>SE0012116390</t>
  </si>
  <si>
    <t>Option Care Health Inc.</t>
  </si>
  <si>
    <t>US68404L2016</t>
  </si>
  <si>
    <t>Orexo AB</t>
  </si>
  <si>
    <t>SE0000736415</t>
  </si>
  <si>
    <t>ORPHAZYME A/S</t>
  </si>
  <si>
    <t>DK0060910917</t>
  </si>
  <si>
    <t>Pandox AB ser. B</t>
  </si>
  <si>
    <t>SE0007100359</t>
  </si>
  <si>
    <t>Paradox Interactive AB</t>
  </si>
  <si>
    <t>SE0008294953</t>
  </si>
  <si>
    <t>Patriot One Technologies Inc.</t>
  </si>
  <si>
    <t>CA70339L1085</t>
  </si>
  <si>
    <t>Paycom Software Inc</t>
  </si>
  <si>
    <t>US70432V1026</t>
  </si>
  <si>
    <t>Penn National Gaming, Inc.</t>
  </si>
  <si>
    <t>US7075691094</t>
  </si>
  <si>
    <t>PennyMac Financial Services, Inc.</t>
  </si>
  <si>
    <t>US70932M1071</t>
  </si>
  <si>
    <t>PepsiCo, Inc.</t>
  </si>
  <si>
    <t>US7134481081</t>
  </si>
  <si>
    <t>PerkinElmer Inc.</t>
  </si>
  <si>
    <t>US7140461093</t>
  </si>
  <si>
    <t>Pexip Holding ASA</t>
  </si>
  <si>
    <t>NO0010840507</t>
  </si>
  <si>
    <t>Pfizer Inc.</t>
  </si>
  <si>
    <t>US7170811035</t>
  </si>
  <si>
    <t>Pinduoduo Inc.</t>
  </si>
  <si>
    <t>US7223041028</t>
  </si>
  <si>
    <t>Platzer Fastigheter Holding AB ser. B</t>
  </si>
  <si>
    <t>SE0004977692</t>
  </si>
  <si>
    <t>POSHMARK INC-CLASS A</t>
  </si>
  <si>
    <t>US73739W1045</t>
  </si>
  <si>
    <t>Pricer AB ser. B</t>
  </si>
  <si>
    <t>SE0000233934</t>
  </si>
  <si>
    <t>Proact IT Group AB</t>
  </si>
  <si>
    <t>Probi AB</t>
  </si>
  <si>
    <t>SE0001280355</t>
  </si>
  <si>
    <t>Procter &amp; Gamble Corp</t>
  </si>
  <si>
    <t>US7427181091</t>
  </si>
  <si>
    <t>Puma SE</t>
  </si>
  <si>
    <t>DE0006969603</t>
  </si>
  <si>
    <t>Qualcomm Inc</t>
  </si>
  <si>
    <t>US7475251036</t>
  </si>
  <si>
    <t>QUIDEL CORP</t>
  </si>
  <si>
    <t>US74838J1016</t>
  </si>
  <si>
    <t>Raketech Group Holding plc</t>
  </si>
  <si>
    <t>MT0001390104</t>
  </si>
  <si>
    <t>RaySearch Laboratories AB ser. B</t>
  </si>
  <si>
    <t>SE0000135485</t>
  </si>
  <si>
    <t>REALTY INCOME Corp.</t>
  </si>
  <si>
    <t>US7561091049</t>
  </si>
  <si>
    <t>ROBLOX CORP -CLASS A</t>
  </si>
  <si>
    <t>US7710491033</t>
  </si>
  <si>
    <t>Roku Inc.</t>
  </si>
  <si>
    <t>US77543R1023</t>
  </si>
  <si>
    <t>Ross Stores Inc.</t>
  </si>
  <si>
    <t>US7782961038</t>
  </si>
  <si>
    <t>Rottneros AB</t>
  </si>
  <si>
    <t>SE0000112252</t>
  </si>
  <si>
    <t>ROXGOLD INC</t>
  </si>
  <si>
    <t>CA7798992029</t>
  </si>
  <si>
    <t>RUSH STREET INTERACTIVE INC</t>
  </si>
  <si>
    <t>US7820111000</t>
  </si>
  <si>
    <t>Ryanair Holdings PLC</t>
  </si>
  <si>
    <t>IE00BYTBXV33</t>
  </si>
  <si>
    <t>Sagax AB B</t>
  </si>
  <si>
    <t>SE0005127818</t>
  </si>
  <si>
    <t>SALESFORCE.COM INC.</t>
  </si>
  <si>
    <t>US79466L3024</t>
  </si>
  <si>
    <t>SaltX Technology Holding AB</t>
  </si>
  <si>
    <t>SE0005308541</t>
  </si>
  <si>
    <t>Samsung Electronics Co. Ltd. GDR</t>
  </si>
  <si>
    <t>Scandi Standard AB</t>
  </si>
  <si>
    <t>SE0005999760</t>
  </si>
  <si>
    <t>ScandiDos AB</t>
  </si>
  <si>
    <t>SE0005768124</t>
  </si>
  <si>
    <t>Schibsted ASA ser. A</t>
  </si>
  <si>
    <t>NO0003028904</t>
  </si>
  <si>
    <t>SEA LTD-ADR</t>
  </si>
  <si>
    <t>US81141R1005</t>
  </si>
  <si>
    <t>Seagate Technology plc</t>
  </si>
  <si>
    <t>IE00B58JVZ52</t>
  </si>
  <si>
    <t>Sensys Gatso Group AB</t>
  </si>
  <si>
    <t>SE0000567729</t>
  </si>
  <si>
    <t>SENZAGEN AB</t>
  </si>
  <si>
    <t>SE0010219626</t>
  </si>
  <si>
    <t>Serneke Group AB B</t>
  </si>
  <si>
    <t>SE0007278841</t>
  </si>
  <si>
    <t>US81762P1021</t>
  </si>
  <si>
    <t>SHIFT4 PAYMENTS INC-CLASS A</t>
  </si>
  <si>
    <t>US82452J1097</t>
  </si>
  <si>
    <t>Shopify Inc.</t>
  </si>
  <si>
    <t>CA82509L1076</t>
  </si>
  <si>
    <t>SimCorp A/S</t>
  </si>
  <si>
    <t>DK0060495240</t>
  </si>
  <si>
    <t>SinterCast AB</t>
  </si>
  <si>
    <t>SE0000950982</t>
  </si>
  <si>
    <t>Skillz Inc.</t>
  </si>
  <si>
    <t>SLACK TECHNOLOGIES INC- CL A</t>
  </si>
  <si>
    <t>US83088V1026</t>
  </si>
  <si>
    <t>SNOWFLAKE INC-CLASS A</t>
  </si>
  <si>
    <t>US8334451098</t>
  </si>
  <si>
    <t>Softbank Group Corporation ADR</t>
  </si>
  <si>
    <t>US83404D1090</t>
  </si>
  <si>
    <t>Softronic AB ser. B</t>
  </si>
  <si>
    <t>SE0000323305</t>
  </si>
  <si>
    <t>Sonos Inc</t>
  </si>
  <si>
    <t>US83570H1086</t>
  </si>
  <si>
    <t>SONY CORP</t>
  </si>
  <si>
    <t>JP3435000009</t>
  </si>
  <si>
    <t>Southwest Airlines Co</t>
  </si>
  <si>
    <t>US8447411088</t>
  </si>
  <si>
    <t>Spartan Energy Acquisition</t>
  </si>
  <si>
    <t>US8467841065</t>
  </si>
  <si>
    <t>SpectraCure AB</t>
  </si>
  <si>
    <t>SE0007158118</t>
  </si>
  <si>
    <t>Starbucks Corp.</t>
  </si>
  <si>
    <t>SUZUKI MOTOR CORP</t>
  </si>
  <si>
    <t>JP3397200001</t>
  </si>
  <si>
    <t>Svolder AB ser. A</t>
  </si>
  <si>
    <t>Swedish Stirling AB</t>
  </si>
  <si>
    <t>SE0009143993</t>
  </si>
  <si>
    <t>Systemair AB</t>
  </si>
  <si>
    <t>TAIWAN SEMI ADR</t>
  </si>
  <si>
    <t>US8740391003</t>
  </si>
  <si>
    <t>Take-Two Interactive Software Inc.</t>
  </si>
  <si>
    <t>US8740541094</t>
  </si>
  <si>
    <t>Teladoc Health Inc.</t>
  </si>
  <si>
    <t>US87918A1051</t>
  </si>
  <si>
    <t>Tencent Music Entertainment Group</t>
  </si>
  <si>
    <t>US88034P1093</t>
  </si>
  <si>
    <t>THE REALREAL INC.</t>
  </si>
  <si>
    <t>US88339P1012</t>
  </si>
  <si>
    <t>Thule Group AB</t>
  </si>
  <si>
    <t>SE0006422390</t>
  </si>
  <si>
    <t>Trade Desk Inc</t>
  </si>
  <si>
    <t>US88339J1051</t>
  </si>
  <si>
    <t>Trane Technologies Plc</t>
  </si>
  <si>
    <t>IE00BK9ZQ967</t>
  </si>
  <si>
    <t>TRIMBLE INC</t>
  </si>
  <si>
    <t>US8962391004</t>
  </si>
  <si>
    <t>Trip.com Group Ltd</t>
  </si>
  <si>
    <t>US89677Q1076</t>
  </si>
  <si>
    <t>TUI AG</t>
  </si>
  <si>
    <t>DE000TUAG000</t>
  </si>
  <si>
    <t>UBS Group AG</t>
  </si>
  <si>
    <t>CH0244767585</t>
  </si>
  <si>
    <t>United Continental Holdings Inc</t>
  </si>
  <si>
    <t>US9100471096</t>
  </si>
  <si>
    <t>United Parcel Service Inc.</t>
  </si>
  <si>
    <t>US9113121068</t>
  </si>
  <si>
    <t>UNITY SOFTWARE INC</t>
  </si>
  <si>
    <t>US91332U1016</t>
  </si>
  <si>
    <t>UPWORK INC</t>
  </si>
  <si>
    <t>US91688F1049</t>
  </si>
  <si>
    <t>Vaxart Inc</t>
  </si>
  <si>
    <t>US92243A2006</t>
  </si>
  <si>
    <t>Viatris Inc.</t>
  </si>
  <si>
    <t>US92556V1061</t>
  </si>
  <si>
    <t>Virgin Galactic Holdings Inc.</t>
  </si>
  <si>
    <t>Visa Inc.</t>
  </si>
  <si>
    <t>Vitec Software Group AB ser. B</t>
  </si>
  <si>
    <t>SE0007871363</t>
  </si>
  <si>
    <t>Vitrolife AB</t>
  </si>
  <si>
    <t>SE0011205202</t>
  </si>
  <si>
    <t>SE0009143662</t>
  </si>
  <si>
    <t>Wells Fargo &amp; Co</t>
  </si>
  <si>
    <t>US9497461015</t>
  </si>
  <si>
    <t>Wheaton Precious Metals Corp</t>
  </si>
  <si>
    <t>CA9628791027</t>
  </si>
  <si>
    <t>Wirecard AG</t>
  </si>
  <si>
    <t>DE0007472060</t>
  </si>
  <si>
    <t>Xiaomi Corporation</t>
  </si>
  <si>
    <t>KYG9830T1067</t>
  </si>
  <si>
    <t>Xilinx Inc.</t>
  </si>
  <si>
    <t>US9839191015</t>
  </si>
  <si>
    <t>XPENG INC - ADR</t>
  </si>
  <si>
    <t>US98422D1054</t>
  </si>
  <si>
    <t>Xspray Pharma AB</t>
  </si>
  <si>
    <t>SE0009973563</t>
  </si>
  <si>
    <t>Xvivo Perfusion AB</t>
  </si>
  <si>
    <t>SE0004840718</t>
  </si>
  <si>
    <t>YAMAHA MOTOR CO LTD</t>
  </si>
  <si>
    <t>JP3942800008</t>
  </si>
  <si>
    <t>Yaskawa Electric Corporation</t>
  </si>
  <si>
    <t>JP3932000007</t>
  </si>
  <si>
    <t>COINBASE GLOBAL INC -CLASS A</t>
  </si>
  <si>
    <t>US19260Q1076</t>
  </si>
  <si>
    <t>HEMNET GROUP AB</t>
  </si>
  <si>
    <t>SE0015671995</t>
  </si>
  <si>
    <t>MOLSON COORS BEVERAGE CO</t>
  </si>
  <si>
    <t>US60871R2094</t>
  </si>
  <si>
    <t>Titania Holding AB (publ)</t>
  </si>
  <si>
    <t>TIH</t>
  </si>
  <si>
    <t>SE0015949201</t>
  </si>
  <si>
    <t>SE0015812219</t>
  </si>
  <si>
    <t>XXCHFNOK</t>
  </si>
  <si>
    <t>FX -CHFNOK</t>
  </si>
  <si>
    <t>FX -GBPNOK</t>
  </si>
  <si>
    <t>XXGBPNOK</t>
  </si>
  <si>
    <t>FX -USDNOK</t>
  </si>
  <si>
    <t>XXUSDNOK</t>
  </si>
  <si>
    <t>SE0015962477</t>
  </si>
  <si>
    <t>BOF</t>
  </si>
  <si>
    <t>AB Bonnier Fastigheter Finans (publ)</t>
  </si>
  <si>
    <t>SE0015658109</t>
  </si>
  <si>
    <t>FI4000506811</t>
  </si>
  <si>
    <t>Musti Group Oyj</t>
  </si>
  <si>
    <t>FI4000410758</t>
  </si>
  <si>
    <t>ZOOPLUS AG</t>
  </si>
  <si>
    <t>DE0005111702</t>
  </si>
  <si>
    <t>SE0015811963</t>
  </si>
  <si>
    <t>SE0015961909</t>
  </si>
  <si>
    <t>SE0015961222</t>
  </si>
  <si>
    <t>Evolution AB</t>
  </si>
  <si>
    <t>SE0015962097</t>
  </si>
  <si>
    <t>Swedencare AB</t>
  </si>
  <si>
    <t>SE0015988167</t>
  </si>
  <si>
    <t>FI0009013114</t>
  </si>
  <si>
    <t>Aktia Bank Oyj</t>
  </si>
  <si>
    <t>AKTIA</t>
  </si>
  <si>
    <t>SE0015812417</t>
  </si>
  <si>
    <t>SE0015988019</t>
  </si>
  <si>
    <t>Remedy Entertainment Oyj</t>
  </si>
  <si>
    <t>FI4000251897</t>
  </si>
  <si>
    <t>ARK INNOVATION ETF</t>
  </si>
  <si>
    <t>US00214Q1040</t>
  </si>
  <si>
    <t>SE0015988373</t>
  </si>
  <si>
    <t>PLBY Group INC</t>
  </si>
  <si>
    <t>US72814P1093</t>
  </si>
  <si>
    <t>SAP SE</t>
  </si>
  <si>
    <t>DE0007164600</t>
  </si>
  <si>
    <t>Studentbostäder i Norden AB</t>
  </si>
  <si>
    <t>STD</t>
  </si>
  <si>
    <t>Bergs Timber AB</t>
  </si>
  <si>
    <t>Diamyd Medical</t>
  </si>
  <si>
    <t>SE0005162880</t>
  </si>
  <si>
    <t>IAR Systems Group AB</t>
  </si>
  <si>
    <t>SE0005851706</t>
  </si>
  <si>
    <t>Industrivarden AB</t>
  </si>
  <si>
    <t>SE0000190126</t>
  </si>
  <si>
    <t>Ovzon AB</t>
  </si>
  <si>
    <t>SE0010948711</t>
  </si>
  <si>
    <t>Readly International</t>
  </si>
  <si>
    <t>SE0014855292</t>
  </si>
  <si>
    <t>Draftkings Inc.</t>
  </si>
  <si>
    <t>Tripadvisor Inc.</t>
  </si>
  <si>
    <t>US8969452015</t>
  </si>
  <si>
    <t xml:space="preserve">Seamless Distribution Systems AB </t>
  </si>
  <si>
    <t>SDS</t>
  </si>
  <si>
    <t xml:space="preserve">Besqab AB (publ) </t>
  </si>
  <si>
    <t>BESQ</t>
  </si>
  <si>
    <t>Catena AB (publ)</t>
  </si>
  <si>
    <t>CTN</t>
  </si>
  <si>
    <t>DFS</t>
  </si>
  <si>
    <t>Neptunia Invest AB (publ)</t>
  </si>
  <si>
    <t>NEPTU</t>
  </si>
  <si>
    <t>SE0016101844</t>
  </si>
  <si>
    <t>FX -GBPJPY</t>
  </si>
  <si>
    <t>XXGBPJPY</t>
  </si>
  <si>
    <t>Amasten Fastighets</t>
  </si>
  <si>
    <t>SE0005034550</t>
  </si>
  <si>
    <t>Corem Property Group B</t>
  </si>
  <si>
    <t>SE0010714287</t>
  </si>
  <si>
    <t>Fenix Outdoor International B</t>
  </si>
  <si>
    <t>CH0242214887</t>
  </si>
  <si>
    <t>Stem Inc</t>
  </si>
  <si>
    <t>US85859N1028</t>
  </si>
  <si>
    <t>Stem</t>
  </si>
  <si>
    <t>UWM HOLDINGS CORP</t>
  </si>
  <si>
    <t>US91823B1098</t>
  </si>
  <si>
    <t>Intrum AB</t>
  </si>
  <si>
    <t>AFRY AB</t>
  </si>
  <si>
    <t>NO0010161896</t>
  </si>
  <si>
    <t>ALTRIA GROUP INC</t>
  </si>
  <si>
    <t>US02209S1033</t>
  </si>
  <si>
    <t xml:space="preserve">SONIA_3M </t>
  </si>
  <si>
    <t>SOFR_3M</t>
  </si>
  <si>
    <t>AVALARA INC</t>
  </si>
  <si>
    <t>US05338G1067</t>
  </si>
  <si>
    <t>GEVO INC</t>
  </si>
  <si>
    <t>US3743964062</t>
  </si>
  <si>
    <t>SPROUT SOCIAL INC - CLASS A</t>
  </si>
  <si>
    <t>US85209W1099</t>
  </si>
  <si>
    <t>THUNDERFUL GROUP AB</t>
  </si>
  <si>
    <t>SE0015195888</t>
  </si>
  <si>
    <t>WORKHORSE GROUP INC</t>
  </si>
  <si>
    <t>US98138J2069</t>
  </si>
  <si>
    <t>Eastnine AB</t>
  </si>
  <si>
    <t>EAST</t>
  </si>
  <si>
    <t>Dentalum Operations AB</t>
  </si>
  <si>
    <t>DENTOP</t>
  </si>
  <si>
    <t>Bank Norwegian ASA</t>
  </si>
  <si>
    <t>NO0011002511</t>
  </si>
  <si>
    <t>AMERICAN EXPRESS COMPANY</t>
  </si>
  <si>
    <t>US0258161092</t>
  </si>
  <si>
    <t>AVID BIOSERVICES INC. COMMON STOCK</t>
  </si>
  <si>
    <t>US05368M1062</t>
  </si>
  <si>
    <t>CONTEXTLOGIC INC - A</t>
  </si>
  <si>
    <t>DEERE &amp; CO</t>
  </si>
  <si>
    <t>US2441991054</t>
  </si>
  <si>
    <t>INTUIT INC</t>
  </si>
  <si>
    <t>US4612021034</t>
  </si>
  <si>
    <t>VEEVA SYSTEMS INC</t>
  </si>
  <si>
    <t>US9224751084</t>
  </si>
  <si>
    <t xml:space="preserve">Arenakoncernen Holding AB (publ) </t>
  </si>
  <si>
    <t>ARH</t>
  </si>
  <si>
    <t>Secop Group Holding GmbH</t>
  </si>
  <si>
    <t>SGH</t>
  </si>
  <si>
    <t>Nykredit Invest Balance</t>
  </si>
  <si>
    <t>ACAST AB</t>
  </si>
  <si>
    <t>SE0015960935</t>
  </si>
  <si>
    <t>AEGIRBIO AB</t>
  </si>
  <si>
    <t>SE0014401121</t>
  </si>
  <si>
    <t>LINC AB</t>
  </si>
  <si>
    <t>SE0015949433</t>
  </si>
  <si>
    <t>OX2 AB</t>
  </si>
  <si>
    <t>SE0016075337</t>
  </si>
  <si>
    <t>RVRC HOLDING AB</t>
  </si>
  <si>
    <t>SE0015962485</t>
  </si>
  <si>
    <t>VIMIAN GROUP AB</t>
  </si>
  <si>
    <t>SE0015961982</t>
  </si>
  <si>
    <t>CREOP</t>
  </si>
  <si>
    <t>Nordiska kreditmarknadsaktiebolaget (publ)</t>
  </si>
  <si>
    <t>NOKRE</t>
  </si>
  <si>
    <t>ROBINHOOD MARKETS INC</t>
  </si>
  <si>
    <t>US7707001027</t>
  </si>
  <si>
    <t>Awardit AB</t>
  </si>
  <si>
    <t>SE0010101824</t>
  </si>
  <si>
    <t>Fastator AB</t>
  </si>
  <si>
    <t>SE0015407382</t>
  </si>
  <si>
    <t>Oscar Properties Holding AB</t>
  </si>
  <si>
    <t>SE0016278303</t>
  </si>
  <si>
    <t>Platzer Fastigheter Holding AB (publ)</t>
  </si>
  <si>
    <t>PLAZ</t>
  </si>
  <si>
    <t>Whirlpool Corporation</t>
  </si>
  <si>
    <t>US9633201069</t>
  </si>
  <si>
    <t>Hanza Holding AB</t>
  </si>
  <si>
    <t>SE0005878543</t>
  </si>
  <si>
    <t>Humble Group AB</t>
  </si>
  <si>
    <t>Carasent ASA</t>
  </si>
  <si>
    <t>NO0010123060</t>
  </si>
  <si>
    <t>CLEANSPARK INC</t>
  </si>
  <si>
    <t>US18452B2097</t>
  </si>
  <si>
    <t>S-Bank Plc</t>
  </si>
  <si>
    <t>SBANK</t>
  </si>
  <si>
    <t>FUTU HOLDINGS LTD</t>
  </si>
  <si>
    <t>US36118L1061</t>
  </si>
  <si>
    <t>UP FINTECH HOLDING LTD</t>
  </si>
  <si>
    <t>US91531W1062</t>
  </si>
  <si>
    <t>Biovica International AB</t>
  </si>
  <si>
    <t>SE0008613731</t>
  </si>
  <si>
    <t>Quantafuel ASA</t>
  </si>
  <si>
    <t>NO0010785967</t>
  </si>
  <si>
    <t>SPROTT PHYSIC UR</t>
  </si>
  <si>
    <t>CA85210A1049</t>
  </si>
  <si>
    <t>PALO ALTO NETWORK INC</t>
  </si>
  <si>
    <t>US6974351057</t>
  </si>
  <si>
    <t>RIO TINTO PLC</t>
  </si>
  <si>
    <t>US7672041008</t>
  </si>
  <si>
    <t>ACCONEER AB</t>
  </si>
  <si>
    <t>SE0010546242</t>
  </si>
  <si>
    <t>SE0016609499</t>
  </si>
  <si>
    <t>Cielo Mar Finans AB (publ)</t>
  </si>
  <si>
    <t>CIELO</t>
  </si>
  <si>
    <t>Calix Inc.</t>
  </si>
  <si>
    <t>US13100M5094</t>
  </si>
  <si>
    <t>Ovintiv Inc.</t>
  </si>
  <si>
    <t>US69047Q1022</t>
  </si>
  <si>
    <t>Verizon Communications Inc.</t>
  </si>
  <si>
    <t>US92343V1044</t>
  </si>
  <si>
    <t>STO Tracker Certificates US Extend AE</t>
  </si>
  <si>
    <t>STO Leverage Certificates US Extend AE</t>
  </si>
  <si>
    <t>STO Warrants US Extend AE</t>
  </si>
  <si>
    <t>OSL Tracker Certificates US Extend AE</t>
  </si>
  <si>
    <t>OSL Leverage Certificates US Extend AE</t>
  </si>
  <si>
    <t>OSL Warrants US Extend AE</t>
  </si>
  <si>
    <t>HEL Tracker Certificates US Extend AE</t>
  </si>
  <si>
    <t>HEL Leverage Certificates US Extend AE</t>
  </si>
  <si>
    <t>HEL Warrants US Extend AE</t>
  </si>
  <si>
    <t>CPH Tracker Certificates US Extend AE</t>
  </si>
  <si>
    <t>CPH Leverage Certificates US Extend AE</t>
  </si>
  <si>
    <t>CPH Warrants US Extend AE</t>
  </si>
  <si>
    <t>VOLVO CAR AB</t>
  </si>
  <si>
    <t>STO TRA US XAE</t>
  </si>
  <si>
    <t>STO WAR US XAE</t>
  </si>
  <si>
    <t>OSL TRA US XAE</t>
  </si>
  <si>
    <t>OSL WAR US XAE</t>
  </si>
  <si>
    <t>HEL TRA US XAE</t>
  </si>
  <si>
    <t>HEL WAR US XAE</t>
  </si>
  <si>
    <t>CPH TRA US XAE</t>
  </si>
  <si>
    <t>CPH WAR US XAE</t>
  </si>
  <si>
    <t>STO LEV US XAE</t>
  </si>
  <si>
    <t>OSL LEV US XAE</t>
  </si>
  <si>
    <t>HEL LEV US XAE</t>
  </si>
  <si>
    <t>CPH LEV US XAE</t>
  </si>
  <si>
    <t>AbCellera Biologics Inc.</t>
  </si>
  <si>
    <t>CA00288U1066</t>
  </si>
  <si>
    <t>ADDLIFE B</t>
  </si>
  <si>
    <t>SE0014401378</t>
  </si>
  <si>
    <t>AMBEA AB</t>
  </si>
  <si>
    <t>SE0009663826</t>
  </si>
  <si>
    <t>AutoStore Holdings Ltd.</t>
  </si>
  <si>
    <t>BMG0670A1099</t>
  </si>
  <si>
    <t>BONESUPPORT HOLDING AB</t>
  </si>
  <si>
    <t>SE0009858152</t>
  </si>
  <si>
    <t>BUFAB AB</t>
  </si>
  <si>
    <t>CIBUS NORDIC REAL ESTATE AB</t>
  </si>
  <si>
    <t>SE0010832204</t>
  </si>
  <si>
    <t>CINT GROUP AB</t>
  </si>
  <si>
    <t>SE0015483276</t>
  </si>
  <si>
    <t>CONCENTRIC AB</t>
  </si>
  <si>
    <t>SE0003950864</t>
  </si>
  <si>
    <t>COOR SERVICE MANAGEMENT HOLDING AB</t>
  </si>
  <si>
    <t>SE0007158829</t>
  </si>
  <si>
    <t>DESENIO GROUP AB</t>
  </si>
  <si>
    <t>SE0015657853</t>
  </si>
  <si>
    <t>SE0016589188</t>
  </si>
  <si>
    <t>FASADGRUPPEN GROUP AB</t>
  </si>
  <si>
    <t>SE0015195771</t>
  </si>
  <si>
    <t>FM MATTSSON MORA GROUP B</t>
  </si>
  <si>
    <t>FORTINOVA FASTIGHETER SER. B</t>
  </si>
  <si>
    <t>SE0014608915</t>
  </si>
  <si>
    <t>FREEPORT-MCMORAN INC</t>
  </si>
  <si>
    <t>US35671D8570</t>
  </si>
  <si>
    <t>fuboTV Inc.</t>
  </si>
  <si>
    <t>US35953D1046</t>
  </si>
  <si>
    <t>Golden Ocean Group Limited</t>
  </si>
  <si>
    <t>BMG396372051</t>
  </si>
  <si>
    <t>GREEN LANDSCAPING GROUP AB</t>
  </si>
  <si>
    <t>SE0010985028</t>
  </si>
  <si>
    <t>HALDEX AB</t>
  </si>
  <si>
    <t>SE0000105199</t>
  </si>
  <si>
    <t>HMS NETWORKS AB</t>
  </si>
  <si>
    <t>SE0009997018</t>
  </si>
  <si>
    <t>IDUN INDUSTRIER AB</t>
  </si>
  <si>
    <t>SE0013512464</t>
  </si>
  <si>
    <t>KNOWIT AB</t>
  </si>
  <si>
    <t>SE0000421273</t>
  </si>
  <si>
    <t>LINDAB INTERNATIONAL AB</t>
  </si>
  <si>
    <t>SE0001852419</t>
  </si>
  <si>
    <t>M8G Media and Games Invest SE</t>
  </si>
  <si>
    <t>NORDIC WATERPROOFING HOLDING AB</t>
  </si>
  <si>
    <t>SE0014731089</t>
  </si>
  <si>
    <t>NOTE AB</t>
  </si>
  <si>
    <t>SE0001161654</t>
  </si>
  <si>
    <t>NYFOSA AB</t>
  </si>
  <si>
    <t>SE0011426428</t>
  </si>
  <si>
    <t>US70450Y1038</t>
  </si>
  <si>
    <t>RE:NEWCELL AB</t>
  </si>
  <si>
    <t>SE0014960431</t>
  </si>
  <si>
    <t>Rockwool International A/S</t>
  </si>
  <si>
    <t>RUGVISTA GROUP AB</t>
  </si>
  <si>
    <t>SE0015659834</t>
  </si>
  <si>
    <t>SDIPTECH B</t>
  </si>
  <si>
    <t>SE0003756758</t>
  </si>
  <si>
    <t>SEMCON AB</t>
  </si>
  <si>
    <t>SE0000379497</t>
  </si>
  <si>
    <t>Storskogen Group AB</t>
  </si>
  <si>
    <t>SE0016797732</t>
  </si>
  <si>
    <t>Vale S.A.</t>
  </si>
  <si>
    <t>US91912E1055</t>
  </si>
  <si>
    <t>Western Union Company</t>
  </si>
  <si>
    <t>US9598021098</t>
  </si>
  <si>
    <t>BOOKING HOLDINGS INC</t>
  </si>
  <si>
    <t>US09857L1089</t>
  </si>
  <si>
    <t>CROWDSTRIKE HOLDINGS INC</t>
  </si>
  <si>
    <t>US22788C1053</t>
  </si>
  <si>
    <t>CTEK AB</t>
  </si>
  <si>
    <t>SE0016798763</t>
  </si>
  <si>
    <t>ENPHASE ENERGY INC</t>
  </si>
  <si>
    <t>US29355A1079</t>
  </si>
  <si>
    <t>LOGISTEA AB</t>
  </si>
  <si>
    <t>OKTA INC</t>
  </si>
  <si>
    <t>US6792951054</t>
  </si>
  <si>
    <t>SE0017083983</t>
  </si>
  <si>
    <t>ZIM INTEGRATED SHIPPING SERVICES LTD</t>
  </si>
  <si>
    <t>IL0065100930</t>
  </si>
  <si>
    <t>21Shares AG</t>
  </si>
  <si>
    <t>21SHAR</t>
  </si>
  <si>
    <t>BEWI ASA</t>
  </si>
  <si>
    <t>BWASA</t>
  </si>
  <si>
    <t>Ilija Batljan Invest AB</t>
  </si>
  <si>
    <t>ILIJA</t>
  </si>
  <si>
    <t>Logistea AB</t>
  </si>
  <si>
    <t>LOGIA</t>
  </si>
  <si>
    <t>Multitude SE</t>
  </si>
  <si>
    <t>MLTD</t>
  </si>
  <si>
    <t>SHOT</t>
  </si>
  <si>
    <t>STORG</t>
  </si>
  <si>
    <t>Svenska Nyttobostäder AB</t>
  </si>
  <si>
    <t>NYTB</t>
  </si>
  <si>
    <t>Valerum AB</t>
  </si>
  <si>
    <t>VALE</t>
  </si>
  <si>
    <t>Oatly Group AB</t>
  </si>
  <si>
    <t>RIVIAN AUTOMOTIVE INC</t>
  </si>
  <si>
    <t>US76954A1034</t>
  </si>
  <si>
    <t>Alcoa Corporation</t>
  </si>
  <si>
    <t>US0138721065</t>
  </si>
  <si>
    <t>Region Skåne</t>
  </si>
  <si>
    <t>Flow Traders B.V.</t>
  </si>
  <si>
    <t>FLW</t>
  </si>
  <si>
    <t>SE0017131329</t>
  </si>
  <si>
    <t xml:space="preserve">Wästbygg Gruppen AB </t>
  </si>
  <si>
    <t>WAST</t>
  </si>
  <si>
    <t>Svea Bank AB (publ)</t>
  </si>
  <si>
    <t>SVEABA</t>
  </si>
  <si>
    <t>Desenio Group AB (publ)</t>
  </si>
  <si>
    <t>DSNO</t>
  </si>
  <si>
    <t>US61945C1036</t>
  </si>
  <si>
    <t>BRITISH AMERICAN TOBACCO PLC</t>
  </si>
  <si>
    <t>GB0002875804</t>
  </si>
  <si>
    <t>MOSAIC CO</t>
  </si>
  <si>
    <t>STONECO LTD</t>
  </si>
  <si>
    <t>KYG851581069</t>
  </si>
  <si>
    <t>Sentiec Oyjs</t>
  </si>
  <si>
    <t>SENT</t>
  </si>
  <si>
    <t>XICE</t>
  </si>
  <si>
    <t>FNIS</t>
  </si>
  <si>
    <t>ISK</t>
  </si>
  <si>
    <t>AAM GLEQ3</t>
  </si>
  <si>
    <t>GLEQ3</t>
  </si>
  <si>
    <t>Akureyrarkaupstaður</t>
  </si>
  <si>
    <t>AKU</t>
  </si>
  <si>
    <t>Alda Credit Fund II slhf.</t>
  </si>
  <si>
    <t>ACFII</t>
  </si>
  <si>
    <t>Alda Credit Fund slhf.</t>
  </si>
  <si>
    <t>ACF</t>
  </si>
  <si>
    <t>Almenna leigufélagið ehf.</t>
  </si>
  <si>
    <t>AL</t>
  </si>
  <si>
    <t>Arion banki hf.</t>
  </si>
  <si>
    <t>ARION</t>
  </si>
  <si>
    <t>Atom</t>
  </si>
  <si>
    <t>ATOM</t>
  </si>
  <si>
    <t>Byggðastofnun</t>
  </si>
  <si>
    <t>BYG</t>
  </si>
  <si>
    <t>Eik fasteignafélag hf.</t>
  </si>
  <si>
    <t>EIK</t>
  </si>
  <si>
    <t>Fagfjárfestasjóðurinn ÍSH</t>
  </si>
  <si>
    <t>FISH</t>
  </si>
  <si>
    <t>Fagfjárfestasjóðurinn Landsbréf-BÚS I</t>
  </si>
  <si>
    <t>BUS</t>
  </si>
  <si>
    <t>Félagsbústaðir hf.</t>
  </si>
  <si>
    <t>FEL</t>
  </si>
  <si>
    <t>FÍ Fasteignafélag slhf.</t>
  </si>
  <si>
    <t>FIF</t>
  </si>
  <si>
    <t>Fjarðabyggð</t>
  </si>
  <si>
    <t>FJAR</t>
  </si>
  <si>
    <t>Føroya Landsstýri</t>
  </si>
  <si>
    <t>FAELAN</t>
  </si>
  <si>
    <t>GAMMA: Méllon</t>
  </si>
  <si>
    <t>MELLON</t>
  </si>
  <si>
    <t>Garðabær</t>
  </si>
  <si>
    <t>GARD</t>
  </si>
  <si>
    <t>Greiðslumiðlunin Hringur ehf.</t>
  </si>
  <si>
    <t>HARP</t>
  </si>
  <si>
    <t>Hafnarfjarðarkaupstaður</t>
  </si>
  <si>
    <t>HFJ</t>
  </si>
  <si>
    <t>Hagar hf.</t>
  </si>
  <si>
    <t>HAG</t>
  </si>
  <si>
    <t>Heimstaden hf.</t>
  </si>
  <si>
    <t>HEIMA</t>
  </si>
  <si>
    <t>HS Veitur hf.</t>
  </si>
  <si>
    <t>HSVE</t>
  </si>
  <si>
    <t>Iceland Seafood International hf.</t>
  </si>
  <si>
    <t>ICESEA</t>
  </si>
  <si>
    <t>ÍL-sjóður</t>
  </si>
  <si>
    <t>HFF</t>
  </si>
  <si>
    <t>Íslandsbanki hf.</t>
  </si>
  <si>
    <t>ISB</t>
  </si>
  <si>
    <t>Íslandshótel hf.</t>
  </si>
  <si>
    <t>IH</t>
  </si>
  <si>
    <t>Jeratún ehf.</t>
  </si>
  <si>
    <t>JTUN</t>
  </si>
  <si>
    <t>KLS, fagfjárfestasjóður</t>
  </si>
  <si>
    <t>KLS</t>
  </si>
  <si>
    <t>Kópavogsbær</t>
  </si>
  <si>
    <t>KOP</t>
  </si>
  <si>
    <t>Kvika banki hf.</t>
  </si>
  <si>
    <t>KVIKA</t>
  </si>
  <si>
    <t>Landfestar ehf.</t>
  </si>
  <si>
    <t>LF</t>
  </si>
  <si>
    <t>Landsbankinn hf.</t>
  </si>
  <si>
    <t>LBANK</t>
  </si>
  <si>
    <t>Landsnet hf.</t>
  </si>
  <si>
    <t>LNET</t>
  </si>
  <si>
    <t>Landsvirkjun</t>
  </si>
  <si>
    <t>LANDV</t>
  </si>
  <si>
    <t>Lánasjóður sveitarfélaga ohf.</t>
  </si>
  <si>
    <t>LSS</t>
  </si>
  <si>
    <t>Lykill fjármögnun hf.</t>
  </si>
  <si>
    <t>LYKILL</t>
  </si>
  <si>
    <t>Mosfellsbær</t>
  </si>
  <si>
    <t>MOS</t>
  </si>
  <si>
    <t>Múlaþing</t>
  </si>
  <si>
    <t>FDH</t>
  </si>
  <si>
    <t>Norðurslóð 4 ehf.</t>
  </si>
  <si>
    <t>LAFL</t>
  </si>
  <si>
    <t>Norðurþing</t>
  </si>
  <si>
    <t>NTH</t>
  </si>
  <si>
    <t>Orkuveita Reykjavíkur</t>
  </si>
  <si>
    <t>ORR</t>
  </si>
  <si>
    <t>Rangárþing ytra</t>
  </si>
  <si>
    <t>RANGY</t>
  </si>
  <si>
    <t>Rarik ohf.</t>
  </si>
  <si>
    <t>RARI</t>
  </si>
  <si>
    <t>REG 1 fagfjárfestasjóður</t>
  </si>
  <si>
    <t>REG1</t>
  </si>
  <si>
    <t>REG 2 Smáralind, fagfjárfestasjóður</t>
  </si>
  <si>
    <t>REG2SM</t>
  </si>
  <si>
    <t>REG3A fjármögnun</t>
  </si>
  <si>
    <t>REG3A</t>
  </si>
  <si>
    <t>Reginn hf.</t>
  </si>
  <si>
    <t>REGINN</t>
  </si>
  <si>
    <t>Reitir fasteignafélag hf.</t>
  </si>
  <si>
    <t>REITIR</t>
  </si>
  <si>
    <t>Reykjavíkurborg</t>
  </si>
  <si>
    <t>RVK</t>
  </si>
  <si>
    <t>Ríkissjóður Íslands</t>
  </si>
  <si>
    <t>RIK</t>
  </si>
  <si>
    <t>SIV Fjármögnun</t>
  </si>
  <si>
    <t>SIV</t>
  </si>
  <si>
    <t>SÍL hs.</t>
  </si>
  <si>
    <t>SIL</t>
  </si>
  <si>
    <t xml:space="preserve">Síminn hf. </t>
  </si>
  <si>
    <t>SIM</t>
  </si>
  <si>
    <t>Sveitarfélagið Árborg</t>
  </si>
  <si>
    <t>ARBO</t>
  </si>
  <si>
    <t>Vátryggingafélag Íslands hf.</t>
  </si>
  <si>
    <t>VISG</t>
  </si>
  <si>
    <t>Veðskuld slhf.</t>
  </si>
  <si>
    <t>VEDS2</t>
  </si>
  <si>
    <t>Veðskuldabréfasjóður ÍV</t>
  </si>
  <si>
    <t>VIVK</t>
  </si>
  <si>
    <t>Veðskuldabréfasjóðurinn Virðing</t>
  </si>
  <si>
    <t>VEDS1</t>
  </si>
  <si>
    <t>Vestmannaeyjabær</t>
  </si>
  <si>
    <t>VEST</t>
  </si>
  <si>
    <t xml:space="preserve">ACRO Verðbréf hf. </t>
  </si>
  <si>
    <t>ACR</t>
  </si>
  <si>
    <t>IS</t>
  </si>
  <si>
    <t>Arctica Finance hf.</t>
  </si>
  <si>
    <t>ARF</t>
  </si>
  <si>
    <t>ARB</t>
  </si>
  <si>
    <t>Fossar markaðir hf.</t>
  </si>
  <si>
    <t>FOS</t>
  </si>
  <si>
    <t>Íslensk verðbréf hf.</t>
  </si>
  <si>
    <t>IVE</t>
  </si>
  <si>
    <t>Kvika Banki hf.</t>
  </si>
  <si>
    <t>KVB</t>
  </si>
  <si>
    <t>LAI</t>
  </si>
  <si>
    <t>The Central Bank of Iceland</t>
  </si>
  <si>
    <t>SBI</t>
  </si>
  <si>
    <t>Zero Coupon</t>
  </si>
  <si>
    <t>LIBOR_1M</t>
  </si>
  <si>
    <t>LIBOR_3M</t>
  </si>
  <si>
    <t>LIBOR_6M</t>
  </si>
  <si>
    <t>REIBOR_1M</t>
  </si>
  <si>
    <t>REIBOR_2M</t>
  </si>
  <si>
    <t>REIBOR_3M</t>
  </si>
  <si>
    <t>REIBOR_6M</t>
  </si>
  <si>
    <t>Nasdaq CSD (Iceland)</t>
  </si>
  <si>
    <t xml:space="preserve">Verðbréfamiðstöð Íslands </t>
  </si>
  <si>
    <t>Amortization</t>
  </si>
  <si>
    <t>Annuity</t>
  </si>
  <si>
    <t>Bullet loan</t>
  </si>
  <si>
    <t>Equal Installments</t>
  </si>
  <si>
    <t>Bill</t>
  </si>
  <si>
    <t>Index</t>
  </si>
  <si>
    <t>Consumer Price Index</t>
  </si>
  <si>
    <t>N/A</t>
  </si>
  <si>
    <t>Iceland Cash Bond Trading</t>
  </si>
  <si>
    <t>Iceland FN Bond Market</t>
  </si>
  <si>
    <t>Yellow indicates Iceland specific market</t>
  </si>
  <si>
    <t>AGRONOMICS LIMITED</t>
  </si>
  <si>
    <t>C3.AI, INC-A</t>
  </si>
  <si>
    <t>DoorDash, Inc.</t>
  </si>
  <si>
    <t>IM00B6QH1J21</t>
  </si>
  <si>
    <t>BMG1466R1732</t>
  </si>
  <si>
    <t>US12468P1049</t>
  </si>
  <si>
    <t>Lithium Americas Corp.</t>
  </si>
  <si>
    <t>LOGISTEA B</t>
  </si>
  <si>
    <t>US25809K1051</t>
  </si>
  <si>
    <t>Allego AB</t>
  </si>
  <si>
    <t>SE0017131337</t>
  </si>
  <si>
    <t>Sigma Lithium Corp.</t>
  </si>
  <si>
    <t>SE0017160773</t>
  </si>
  <si>
    <t>Surgical Science Sweden</t>
  </si>
  <si>
    <t>Svolder AB ser. B</t>
  </si>
  <si>
    <t>TEQNION AB</t>
  </si>
  <si>
    <t>Truecaller</t>
  </si>
  <si>
    <t>CA8265991023</t>
  </si>
  <si>
    <t>SE0014428512</t>
  </si>
  <si>
    <t>SE0017161441</t>
  </si>
  <si>
    <t>SE0017161458</t>
  </si>
  <si>
    <t>SE0012308088</t>
  </si>
  <si>
    <t>SE0016787071</t>
  </si>
  <si>
    <t>AEROF Sweden Bondco AB (publ)</t>
  </si>
  <si>
    <t>AEROF</t>
  </si>
  <si>
    <t>Borgo AB</t>
  </si>
  <si>
    <t>BORGO</t>
  </si>
  <si>
    <t>Fingerprint Cards AB</t>
  </si>
  <si>
    <t>FING</t>
  </si>
  <si>
    <t xml:space="preserve">Hawk Debtco Limited </t>
  </si>
  <si>
    <t>HAWK</t>
  </si>
  <si>
    <t>HLRE Holding Oyj</t>
  </si>
  <si>
    <t>HLRE</t>
  </si>
  <si>
    <t>Holmström Fastigheter Holding AB</t>
  </si>
  <si>
    <t>HOLFA</t>
  </si>
  <si>
    <t>Iberian Yield Investment AB</t>
  </si>
  <si>
    <t>IBEY</t>
  </si>
  <si>
    <t>Impala BondCo PLC</t>
  </si>
  <si>
    <t>Linköpings kommun</t>
  </si>
  <si>
    <t>LNKP</t>
  </si>
  <si>
    <t>LR Global Holding GmbH</t>
  </si>
  <si>
    <t>LRGH</t>
  </si>
  <si>
    <t>ViaCon Group AB</t>
  </si>
  <si>
    <t>VIACON</t>
  </si>
  <si>
    <t>SGL International A/S</t>
  </si>
  <si>
    <t>GENERAL DYNAMICS CORP</t>
  </si>
  <si>
    <t>US3695501086</t>
  </si>
  <si>
    <t>RAYTHEON TECHNOLOGIES CORP</t>
  </si>
  <si>
    <t>US75513E1010</t>
  </si>
  <si>
    <t>AGNICO EAGLE</t>
  </si>
  <si>
    <t>CA0084741085</t>
  </si>
  <si>
    <t>PETROLEO BRASILEIRO ADR</t>
  </si>
  <si>
    <t>US71654V4086</t>
  </si>
  <si>
    <t>Step up</t>
  </si>
  <si>
    <t>Other/Structured</t>
  </si>
  <si>
    <t>CouponType</t>
  </si>
  <si>
    <t>FLEX LNG LTD</t>
  </si>
  <si>
    <t>BMG359472021</t>
  </si>
  <si>
    <t>Euroflorist 2.0 Obligation AB (publ)</t>
  </si>
  <si>
    <t>EUFO</t>
  </si>
  <si>
    <t>Företagsparken Norden Holding AB (publ)</t>
  </si>
  <si>
    <t>NRHL</t>
  </si>
  <si>
    <t>MIDAQ AB</t>
  </si>
  <si>
    <t>MDAQ</t>
  </si>
  <si>
    <t>MidCo Infrastructure Logistics AB (publ)</t>
  </si>
  <si>
    <t>MIDCOI</t>
  </si>
  <si>
    <t>Midstar Hotels AB</t>
  </si>
  <si>
    <t>MIDH</t>
  </si>
  <si>
    <t>CA Fastigheter Aktiebolag (publ)</t>
  </si>
  <si>
    <t>CAFA</t>
  </si>
  <si>
    <t>Electrolux Professional Aktiebolag</t>
  </si>
  <si>
    <t>SE0013747870</t>
  </si>
  <si>
    <t>SDIP</t>
  </si>
  <si>
    <t>Sdiptech AB (publ)</t>
  </si>
  <si>
    <t>Open Infra AB (publ)</t>
  </si>
  <si>
    <t>OPIN</t>
  </si>
  <si>
    <t>Corem Kelly AB (publ)</t>
  </si>
  <si>
    <t>Uudenkaupungin kaupunki</t>
  </si>
  <si>
    <t>UDKEN</t>
  </si>
  <si>
    <t>SE0017486889</t>
  </si>
  <si>
    <t>SE0017486897</t>
  </si>
  <si>
    <t>Mirovia AB</t>
  </si>
  <si>
    <t>MIRO</t>
  </si>
  <si>
    <t>Wallenstam AB ser. B</t>
  </si>
  <si>
    <t>SE0017780133</t>
  </si>
  <si>
    <t>SE0018012635</t>
  </si>
  <si>
    <t>VEF AB (publ)</t>
  </si>
  <si>
    <t>VEFAB</t>
  </si>
  <si>
    <t>SE0017832488</t>
  </si>
  <si>
    <t>Fastighets AB Trianon ser. B</t>
  </si>
  <si>
    <t>SE0018013658</t>
  </si>
  <si>
    <t>Tomra Systems ASA</t>
  </si>
  <si>
    <t>NO0012470089</t>
  </si>
  <si>
    <t>VR Yhtymä Oyj</t>
  </si>
  <si>
    <t>VRY</t>
  </si>
  <si>
    <t>SE0018012932</t>
  </si>
  <si>
    <t>SE0017766520</t>
  </si>
  <si>
    <t>PHM Group Holding Oyj</t>
  </si>
  <si>
    <t>PHMG</t>
  </si>
  <si>
    <t>SE0018040677</t>
  </si>
  <si>
    <t>POP Asuntoluottopankki Oyj</t>
  </si>
  <si>
    <t>POPA</t>
  </si>
  <si>
    <t>SE0018040883</t>
  </si>
  <si>
    <t>Specta AB</t>
  </si>
  <si>
    <t>SE0017937279</t>
  </si>
  <si>
    <t>Speqta AB</t>
  </si>
  <si>
    <t>SE0018013849</t>
  </si>
  <si>
    <t>Force BidCo A/S</t>
  </si>
  <si>
    <t>FORCE</t>
  </si>
  <si>
    <t>Caybon Holding AB (publ)</t>
  </si>
  <si>
    <t>CAYB</t>
  </si>
  <si>
    <t>SE0018012494</t>
  </si>
  <si>
    <t>STO FN Tailor Made Products</t>
  </si>
  <si>
    <t>STO FN Transfer Market</t>
  </si>
  <si>
    <t>BI Boligejendomme A/S</t>
  </si>
  <si>
    <t>Sörmlands Sparbank AB</t>
  </si>
  <si>
    <t>SORML</t>
  </si>
  <si>
    <t>BBS-Bioactive Bone Substitutes Oyj</t>
  </si>
  <si>
    <t>FI4000260583</t>
  </si>
  <si>
    <t>US7311052010</t>
  </si>
  <si>
    <t>Polestar Automotive Holding Uk Plc</t>
  </si>
  <si>
    <t>Rebellion Operations AB (publ)</t>
  </si>
  <si>
    <t>REBL</t>
  </si>
  <si>
    <t>Esmaeilzadeh Holding AB (publ)</t>
  </si>
  <si>
    <t>ESHL</t>
  </si>
  <si>
    <t>Patriam Invest AB</t>
  </si>
  <si>
    <t>PATR</t>
  </si>
  <si>
    <t>Vår Energi ASA</t>
  </si>
  <si>
    <t>NO0011202772</t>
  </si>
  <si>
    <t>Moank Fintech Group AB</t>
  </si>
  <si>
    <t>Accunia Invest, Kapitalf</t>
  </si>
  <si>
    <t>BankInvest</t>
  </si>
  <si>
    <t>BankInvest Select, Kapitalf</t>
  </si>
  <si>
    <t>BankInvest, VPF</t>
  </si>
  <si>
    <t>BI Erhvervsejendomme A/S</t>
  </si>
  <si>
    <t>BLS Invest, Kapitalf</t>
  </si>
  <si>
    <t>Blue Strait Capital, Kapitalf</t>
  </si>
  <si>
    <t>Formuepleje Epikur, Kapitalf</t>
  </si>
  <si>
    <t>Formuepleje Pareto, Kapitalf</t>
  </si>
  <si>
    <t>Formuepleje Penta, Kapitalf</t>
  </si>
  <si>
    <t>Formuepleje Safe, Kapitalf</t>
  </si>
  <si>
    <t>Independent Inv II, VPF</t>
  </si>
  <si>
    <t>Independent Invest, Kapitalf</t>
  </si>
  <si>
    <t>Investeringssel. Artha Optimum</t>
  </si>
  <si>
    <t>Plac.for Nykredit In (Kapital)</t>
  </si>
  <si>
    <t>SDG Invest, Kapitalf</t>
  </si>
  <si>
    <t>Sydinvest, VPF</t>
  </si>
  <si>
    <t>JUND – junior debt</t>
  </si>
  <si>
    <t>ACROUD AB</t>
  </si>
  <si>
    <t xml:space="preserve">NETGAM </t>
  </si>
  <si>
    <t>Kährs BondCo AB (publ)</t>
  </si>
  <si>
    <t>KAHRS</t>
  </si>
  <si>
    <t>PLN</t>
  </si>
  <si>
    <t>Alleima Ab</t>
  </si>
  <si>
    <t>SE0017615644</t>
  </si>
  <si>
    <t>ALLEIMA AB</t>
  </si>
  <si>
    <t>Vestum AB (publ)</t>
  </si>
  <si>
    <t>VESTUM</t>
  </si>
  <si>
    <t>HL18 Property Portfolio AB</t>
  </si>
  <si>
    <t>HL18PP</t>
  </si>
  <si>
    <t>BRP Group</t>
  </si>
  <si>
    <t>US05589G1022</t>
  </si>
  <si>
    <t>Northern Horizon Capital AS</t>
  </si>
  <si>
    <t>NHC</t>
  </si>
  <si>
    <t>Better Collective</t>
  </si>
  <si>
    <t>DK0060952240</t>
  </si>
  <si>
    <t>Novedo Holding AB</t>
  </si>
  <si>
    <t>NOVEDO</t>
  </si>
  <si>
    <t>Kongsberg Gruppen ASA</t>
  </si>
  <si>
    <t>FX-AUDUSD</t>
  </si>
  <si>
    <t>FX-EURAUD</t>
  </si>
  <si>
    <t>XXEURAUD</t>
  </si>
  <si>
    <t>XXAUDUSD</t>
  </si>
  <si>
    <t>FX-EURGBP</t>
  </si>
  <si>
    <t>XXEURGBP</t>
  </si>
  <si>
    <t>FX-GBPUSD</t>
  </si>
  <si>
    <t>XXGBPUSD</t>
  </si>
  <si>
    <t>Block</t>
  </si>
  <si>
    <t>Abbott Laboratories</t>
  </si>
  <si>
    <t>US0028241000</t>
  </si>
  <si>
    <t>Accenture</t>
  </si>
  <si>
    <t>IE00B4BNMY34</t>
  </si>
  <si>
    <t>ASML</t>
  </si>
  <si>
    <t>NL0010273215</t>
  </si>
  <si>
    <t>Atlassian</t>
  </si>
  <si>
    <t>US0494681010</t>
  </si>
  <si>
    <t>Azenta</t>
  </si>
  <si>
    <t>US1143401024</t>
  </si>
  <si>
    <t>Charles River Laboratories International</t>
  </si>
  <si>
    <t>US1598641074</t>
  </si>
  <si>
    <t>EPAM Systems</t>
  </si>
  <si>
    <t>US29414B1044</t>
  </si>
  <si>
    <t>Fortinet</t>
  </si>
  <si>
    <t>US34959E1091</t>
  </si>
  <si>
    <t>Keysight Technologies</t>
  </si>
  <si>
    <t>US49338L1035</t>
  </si>
  <si>
    <t>Logitech International</t>
  </si>
  <si>
    <t>CH0025751329</t>
  </si>
  <si>
    <t>Oracle</t>
  </si>
  <si>
    <t>US68389X1054</t>
  </si>
  <si>
    <t>Pinterest</t>
  </si>
  <si>
    <t>Servicenow</t>
  </si>
  <si>
    <t>CloudFlare</t>
  </si>
  <si>
    <t>US18915M1071</t>
  </si>
  <si>
    <t>Vicore Pharma Holding</t>
  </si>
  <si>
    <t xml:space="preserve">SE0007577895	</t>
  </si>
  <si>
    <t>IMPBC</t>
  </si>
  <si>
    <t>Calligo (UK) Limited</t>
  </si>
  <si>
    <t>CALLI</t>
  </si>
  <si>
    <t>OMX Oslo 20 PI</t>
  </si>
  <si>
    <t>SE0002947507</t>
  </si>
  <si>
    <t>Sedermera Corporate Finance AB</t>
  </si>
  <si>
    <t>SFK</t>
  </si>
  <si>
    <t>OMXO20GI Index</t>
  </si>
  <si>
    <t>SE0002947515</t>
  </si>
  <si>
    <t>Greenfood AB (publ)</t>
  </si>
  <si>
    <t>GREFD</t>
  </si>
  <si>
    <t>Sustainable Bond Group ID</t>
  </si>
  <si>
    <t>Green Bond</t>
  </si>
  <si>
    <t>Social Bond</t>
  </si>
  <si>
    <t>Sustainability Bond</t>
  </si>
  <si>
    <t>Sustainability Linked Bond</t>
  </si>
  <si>
    <t>EU Green Bond Standard</t>
  </si>
  <si>
    <t>Harbour Energy</t>
  </si>
  <si>
    <t>GB00BMBVGQ36</t>
  </si>
  <si>
    <t>US5657881067</t>
  </si>
  <si>
    <t>Nordic Semiconductor ASA</t>
  </si>
  <si>
    <t>NO0003055501</t>
  </si>
  <si>
    <t>Cool Company</t>
  </si>
  <si>
    <t>BMG2415A1137</t>
  </si>
  <si>
    <t>https://ec.europa.eu/finance/securities/docs/isd/mifid/rts/160714-rts-23-annex_en.pdf. </t>
  </si>
  <si>
    <t>Commodity Underlying categorization</t>
  </si>
  <si>
    <t>Porsche AG Vz</t>
  </si>
  <si>
    <t>DE000PAG9113</t>
  </si>
  <si>
    <t>SE0017831795</t>
  </si>
  <si>
    <t>ASML Holding N.V.</t>
  </si>
  <si>
    <t>USN070592100</t>
  </si>
  <si>
    <t>DISCOVER FINANCIAL SERVICES</t>
  </si>
  <si>
    <t>US2547091080</t>
  </si>
  <si>
    <t>FERRARI N V</t>
  </si>
  <si>
    <t>NL0011585146</t>
  </si>
  <si>
    <t>GOODYEAR TIRE &amp; RUBBER</t>
  </si>
  <si>
    <t>US3825501014</t>
  </si>
  <si>
    <t>SIMON PROPERTY GROUP</t>
  </si>
  <si>
    <t>US8288061091</t>
  </si>
  <si>
    <t>WEYERHAEUSER</t>
  </si>
  <si>
    <t>US9621661043</t>
  </si>
  <si>
    <t>SE0018536068</t>
  </si>
  <si>
    <t>AZRNG</t>
  </si>
  <si>
    <t>GB00BP6MXD84</t>
  </si>
  <si>
    <t>PEABODY ENERGY</t>
  </si>
  <si>
    <t>US7045511000</t>
  </si>
  <si>
    <t>SHELL</t>
  </si>
  <si>
    <t>US3696043013</t>
  </si>
  <si>
    <t>Hon Hai Precision Industry GDR</t>
  </si>
  <si>
    <t xml:space="preserve"> US4380908057</t>
  </si>
  <si>
    <t>CY02000352116</t>
  </si>
  <si>
    <t>Humble Group Ab</t>
  </si>
  <si>
    <t>SE0006261046</t>
  </si>
  <si>
    <t>LINK Mobility Group</t>
  </si>
  <si>
    <t>NO0010894231</t>
  </si>
  <si>
    <t xml:space="preserve"> Sony ADR</t>
  </si>
  <si>
    <t>US8356993076</t>
  </si>
  <si>
    <t xml:space="preserve">Creades </t>
  </si>
  <si>
    <t>US26142V1052</t>
  </si>
  <si>
    <t>SE0015661236</t>
  </si>
  <si>
    <t>Copperstone Resources</t>
  </si>
  <si>
    <t>ImmunoGen</t>
  </si>
  <si>
    <t>US45253H1014</t>
  </si>
  <si>
    <t>Altimmune</t>
  </si>
  <si>
    <t>US02155H2004</t>
  </si>
  <si>
    <t>Okeanis Eco Tankers</t>
  </si>
  <si>
    <t>MHY641771016</t>
  </si>
  <si>
    <t>Arthur J Gallagher</t>
  </si>
  <si>
    <t>US3635761097</t>
  </si>
  <si>
    <t>ConocoPhillips</t>
  </si>
  <si>
    <t>US20825C1045</t>
  </si>
  <si>
    <t>Duolingo</t>
  </si>
  <si>
    <t>US26603R1068</t>
  </si>
  <si>
    <t>CROCS INC</t>
  </si>
  <si>
    <t>US2270461096</t>
  </si>
  <si>
    <t>LPL FINANCIAL HOLDINGS INC</t>
  </si>
  <si>
    <t>US50212V1008</t>
  </si>
  <si>
    <t>Nintendo Adr</t>
  </si>
  <si>
    <t>US6544453037</t>
  </si>
  <si>
    <t>Incap</t>
  </si>
  <si>
    <t>FI0009006407</t>
  </si>
  <si>
    <t>Absolent Air Care Group</t>
  </si>
  <si>
    <t>SE0006256558</t>
  </si>
  <si>
    <t>Purmo Group Plc</t>
  </si>
  <si>
    <t>PURMO</t>
  </si>
  <si>
    <t>Manchester United PLC</t>
  </si>
  <si>
    <t>KYG5784H1065</t>
  </si>
  <si>
    <t>SparDanmark Invest</t>
  </si>
  <si>
    <t>Medicover AB</t>
  </si>
  <si>
    <t>MCOV</t>
  </si>
  <si>
    <t>VRTN</t>
  </si>
  <si>
    <t xml:space="preserve">Virtune AB </t>
  </si>
  <si>
    <t xml:space="preserve">Council of Europe Development Bank </t>
  </si>
  <si>
    <t>CEDB</t>
  </si>
  <si>
    <t>Deka Oekom Euro Nachhaltigkeit UCITS ETF</t>
  </si>
  <si>
    <t>DE000ETFL474</t>
  </si>
  <si>
    <t>Franklin Metaverse UCITS ETF</t>
  </si>
  <si>
    <t>IE000IM4K4K2</t>
  </si>
  <si>
    <t>HAN-GINS Cloud Technology Equal Weight UCITS ETF</t>
  </si>
  <si>
    <t>IE00BDDRF924</t>
  </si>
  <si>
    <t>L&amp;G Clean Energy UCITS ETF</t>
  </si>
  <si>
    <t>IE00BK5BCH80</t>
  </si>
  <si>
    <t>L&amp;G Clean Water UCITS ETF</t>
  </si>
  <si>
    <t>IE00BK5BC891</t>
  </si>
  <si>
    <t>The Global X E-commerce UCITS ETF</t>
  </si>
  <si>
    <t>IE00BMH5XY61</t>
  </si>
  <si>
    <t>The Global X Video Games &amp; Esports UCITS ETF</t>
  </si>
  <si>
    <t>IE00BLR6Q544</t>
  </si>
  <si>
    <t>SE0020050417</t>
  </si>
  <si>
    <t>Cintas Corporation</t>
  </si>
  <si>
    <t>US1729081059</t>
  </si>
  <si>
    <t>Fortaco Group Holdco Oyj</t>
  </si>
  <si>
    <t>FRTHOL</t>
  </si>
  <si>
    <t>Terveystalo Oyj</t>
  </si>
  <si>
    <t>TTALO</t>
  </si>
  <si>
    <t>SE0020181014</t>
  </si>
  <si>
    <t>SE0020180917</t>
  </si>
  <si>
    <t>Lamor Corporation Oyj</t>
  </si>
  <si>
    <t>LAMOR</t>
  </si>
  <si>
    <t>Skill BidCo ApS</t>
  </si>
  <si>
    <t>SBIDCO</t>
  </si>
  <si>
    <t>Klarna Holding AB</t>
  </si>
  <si>
    <t>KLAH</t>
  </si>
  <si>
    <t>Addnode Group</t>
  </si>
  <si>
    <t>SE0017885767</t>
  </si>
  <si>
    <t>ADDvise Group B</t>
  </si>
  <si>
    <t>SE0007464862</t>
  </si>
  <si>
    <t>Alimak Group</t>
  </si>
  <si>
    <t>SE0007158910</t>
  </si>
  <si>
    <t>Lagercrantz Group</t>
  </si>
  <si>
    <t>SE0014990966</t>
  </si>
  <si>
    <t>Munters Group</t>
  </si>
  <si>
    <t>SE0009806607</t>
  </si>
  <si>
    <t>Nordic Paper Holding</t>
  </si>
  <si>
    <t>SE0014808838</t>
  </si>
  <si>
    <t>Global X Cybersecurity ETF</t>
  </si>
  <si>
    <t>US37954Y3844</t>
  </si>
  <si>
    <t>Global X Robotics &amp; Artificial ETF</t>
  </si>
  <si>
    <t>US37954Y7159</t>
  </si>
  <si>
    <t>Invesco Solar ETF</t>
  </si>
  <si>
    <t>US46138G7060</t>
  </si>
  <si>
    <t>SPDR Gold Shares ETF</t>
  </si>
  <si>
    <t>US78463V1070</t>
  </si>
  <si>
    <t>NOBA Bank Group AB (publ)</t>
  </si>
  <si>
    <t>NOBA Holding AB (publ)</t>
  </si>
  <si>
    <t>NOBAHL</t>
  </si>
  <si>
    <t>SE000426546</t>
  </si>
  <si>
    <t>Autocirc Group AB</t>
  </si>
  <si>
    <t>AUTOCI</t>
  </si>
  <si>
    <t>Riot Blockchain Inc.</t>
  </si>
  <si>
    <t>US7672921050</t>
  </si>
  <si>
    <t>Karnov Group</t>
  </si>
  <si>
    <t>SE0012323715</t>
  </si>
  <si>
    <t>SE0007491303</t>
  </si>
  <si>
    <t>Engcon</t>
  </si>
  <si>
    <t>SE0017769847</t>
  </si>
  <si>
    <t>OEM International</t>
  </si>
  <si>
    <t>SE0017766843</t>
  </si>
  <si>
    <t>Catena AB</t>
  </si>
  <si>
    <t>SE0001664707</t>
  </si>
  <si>
    <t>Xtract One Technologies Inc.</t>
  </si>
  <si>
    <t>CA98422Q1063</t>
  </si>
  <si>
    <t>ZAPLOX AB</t>
  </si>
  <si>
    <t>SE0020354389</t>
  </si>
  <si>
    <t>Humana Inc.</t>
  </si>
  <si>
    <t>US4448591028</t>
  </si>
  <si>
    <t>Lucid Group</t>
  </si>
  <si>
    <t>M.O.B.A Network AB</t>
  </si>
  <si>
    <t>MOBA</t>
  </si>
  <si>
    <t>SATS ASA</t>
  </si>
  <si>
    <t>NO0010863285</t>
  </si>
  <si>
    <t>TYRES</t>
  </si>
  <si>
    <t>KRUK S.A.</t>
  </si>
  <si>
    <t>KRUK</t>
  </si>
  <si>
    <t>Trelleborgs Kommun</t>
  </si>
  <si>
    <t>TRELBO</t>
  </si>
  <si>
    <t>Hoist Finance AB (publ)</t>
  </si>
  <si>
    <t>HOFI</t>
  </si>
  <si>
    <t>Hedin Mobility Group AB (publ)</t>
  </si>
  <si>
    <t>Crinetics Pharmaceuticals</t>
  </si>
  <si>
    <t>US22663K1079</t>
  </si>
  <si>
    <t>Broadcom Inc</t>
  </si>
  <si>
    <t>US11135F1012</t>
  </si>
  <si>
    <t>HAYPP GROUP AB</t>
  </si>
  <si>
    <t>SE0016829469</t>
  </si>
  <si>
    <t>SYNOPSYS INC</t>
  </si>
  <si>
    <t>US8716071076</t>
  </si>
  <si>
    <t>US21077C3051</t>
  </si>
  <si>
    <t>BAE Systems</t>
  </si>
  <si>
    <t>GB0002634946</t>
  </si>
  <si>
    <t>Synact Pharma AB</t>
  </si>
  <si>
    <t>Genexis Group AB (publ)</t>
  </si>
  <si>
    <t>GENE</t>
  </si>
  <si>
    <t>Aker BP ASA</t>
  </si>
  <si>
    <t>NO0010345853</t>
  </si>
  <si>
    <t>Hafnia Ltd</t>
  </si>
  <si>
    <t>Salmar ASA</t>
  </si>
  <si>
    <t>NO0010310956</t>
  </si>
  <si>
    <t>Amphenol Corporation</t>
  </si>
  <si>
    <t>US0320951017</t>
  </si>
  <si>
    <t>B2Gold Corp</t>
  </si>
  <si>
    <t>CA11777Q2099</t>
  </si>
  <si>
    <t>CME Group Inc</t>
  </si>
  <si>
    <t>US12572Q1058</t>
  </si>
  <si>
    <t>EMCOR Group</t>
  </si>
  <si>
    <t>US29084Q1004</t>
  </si>
  <si>
    <t>Encore Wire</t>
  </si>
  <si>
    <t>US2925621052</t>
  </si>
  <si>
    <t>Franco-Nevada</t>
  </si>
  <si>
    <t>CA3518581051</t>
  </si>
  <si>
    <t>Gold Fields</t>
  </si>
  <si>
    <t>US38059T1060</t>
  </si>
  <si>
    <t>Insight Enterprises</t>
  </si>
  <si>
    <t>US45765U1034</t>
  </si>
  <si>
    <t>Kroger</t>
  </si>
  <si>
    <t>US5010441013</t>
  </si>
  <si>
    <t>PACCAR</t>
  </si>
  <si>
    <t>US6937181088</t>
  </si>
  <si>
    <t>Quanta Services</t>
  </si>
  <si>
    <t>US74762E1029</t>
  </si>
  <si>
    <t>Sanmina</t>
  </si>
  <si>
    <t>US8010561020</t>
  </si>
  <si>
    <t>TE Connectivity</t>
  </si>
  <si>
    <t>CH0102993182</t>
  </si>
  <si>
    <t>DK0062498333</t>
  </si>
  <si>
    <t>The Blackstone Group Inc.</t>
  </si>
  <si>
    <t>US09260D1072</t>
  </si>
  <si>
    <t>iShares Russell 2000 ETF</t>
  </si>
  <si>
    <t>US4642876555</t>
  </si>
  <si>
    <t>FI4000552500</t>
  </si>
  <si>
    <t>Mandatum Oyj</t>
  </si>
  <si>
    <t>FI4000552526</t>
  </si>
  <si>
    <t>Velo3D</t>
  </si>
  <si>
    <t>US92259N1046</t>
  </si>
  <si>
    <t>BLSB</t>
  </si>
  <si>
    <t>CA53681J1030</t>
  </si>
  <si>
    <t>ROLLS-ROYCE HOLDINGS PLC</t>
  </si>
  <si>
    <t>GB00B63H8491</t>
  </si>
  <si>
    <t>Rusta AB</t>
  </si>
  <si>
    <t>SE0020848356</t>
  </si>
  <si>
    <t>CNY</t>
  </si>
  <si>
    <t>Investment AB Oresund</t>
  </si>
  <si>
    <t>SE0008321608</t>
  </si>
  <si>
    <t>Mildef Group</t>
  </si>
  <si>
    <t>SE0016074249</t>
  </si>
  <si>
    <t>Momentum Group</t>
  </si>
  <si>
    <t>SE0017562523</t>
  </si>
  <si>
    <t>Norva24 Group</t>
  </si>
  <si>
    <t>SE0017084759</t>
  </si>
  <si>
    <t>Rejlers</t>
  </si>
  <si>
    <t>SE0000123671</t>
  </si>
  <si>
    <t>Tobii Dynavox</t>
  </si>
  <si>
    <t>SE0017105620</t>
  </si>
  <si>
    <t>Booster Precision Components GmbH</t>
  </si>
  <si>
    <t>BOOPR</t>
  </si>
  <si>
    <t>SE0015657788</t>
  </si>
  <si>
    <t>Azerion Group N.V.</t>
  </si>
  <si>
    <t>Stenhus Fastigheter i Norden AB (publ)</t>
  </si>
  <si>
    <t>STEFAS</t>
  </si>
  <si>
    <t>SE0000949331</t>
  </si>
  <si>
    <t>Nobia AB</t>
  </si>
  <si>
    <t>Fiskars Oyj Abp</t>
  </si>
  <si>
    <t>FSKRS</t>
  </si>
  <si>
    <t>Yubico AB</t>
  </si>
  <si>
    <t>Aonic AB (publ)</t>
  </si>
  <si>
    <t>AONIC</t>
  </si>
  <si>
    <t>ELI LILLY &amp; CO</t>
  </si>
  <si>
    <t>US5324571083</t>
  </si>
  <si>
    <t>NL0013056914</t>
  </si>
  <si>
    <t>Elastic</t>
  </si>
  <si>
    <t>Affirm</t>
  </si>
  <si>
    <t>US00827B1061</t>
  </si>
  <si>
    <t>US3580541049</t>
  </si>
  <si>
    <t>Freshworks</t>
  </si>
  <si>
    <t>Fusion Pharmaceuticals</t>
  </si>
  <si>
    <t>CA36118A1003</t>
  </si>
  <si>
    <t>Sparbanken Alingsås</t>
  </si>
  <si>
    <t>SPARAL</t>
  </si>
  <si>
    <t>US8825081040</t>
  </si>
  <si>
    <t>Fortis Inc</t>
  </si>
  <si>
    <t>CA3495531079</t>
  </si>
  <si>
    <t>Fortis Inc.</t>
  </si>
  <si>
    <t>Air Products and Chemicals</t>
  </si>
  <si>
    <t>US0091581068</t>
  </si>
  <si>
    <t>Kimberly-Clark</t>
  </si>
  <si>
    <t>US4943681035</t>
  </si>
  <si>
    <t>Texas Instruments</t>
  </si>
  <si>
    <t>Super Micro Computer Inc</t>
  </si>
  <si>
    <t>Sparbanken Skaraborg AB (publ)</t>
  </si>
  <si>
    <t>SPSK</t>
  </si>
  <si>
    <t>SE0021309614</t>
  </si>
  <si>
    <t>L&amp;G Artificial Intelligence UCITS ETF</t>
  </si>
  <si>
    <t>IE00BK5BCD43</t>
  </si>
  <si>
    <t>L&amp;G CYBER SECURITY UCITS ETF</t>
  </si>
  <si>
    <t>IE00BYPLS672</t>
  </si>
  <si>
    <t>ARM Holdings</t>
  </si>
  <si>
    <t>US0420682058</t>
  </si>
  <si>
    <t>BCE</t>
  </si>
  <si>
    <t>CA05534B7604</t>
  </si>
  <si>
    <t>Mondelez International</t>
  </si>
  <si>
    <t>US6092071058</t>
  </si>
  <si>
    <t>CA7800871021</t>
  </si>
  <si>
    <t>Union Pacific</t>
  </si>
  <si>
    <t>US9078181081</t>
  </si>
  <si>
    <t xml:space="preserve">US24703L2025 </t>
  </si>
  <si>
    <t>VAL</t>
  </si>
  <si>
    <t>Zealand Pharma</t>
  </si>
  <si>
    <t>DK0060257814</t>
  </si>
  <si>
    <t>OMXSS30ESGGI INDEX</t>
  </si>
  <si>
    <t>SE0021486339</t>
  </si>
  <si>
    <t>Electrolux Professional AB (publ)</t>
  </si>
  <si>
    <t>EPRO</t>
  </si>
  <si>
    <t>FI4000567029</t>
  </si>
  <si>
    <t>REDDIT INC-CL A</t>
  </si>
  <si>
    <t>US75734B1008</t>
  </si>
  <si>
    <t>Amgen Inc.</t>
  </si>
  <si>
    <t>US0311621009</t>
  </si>
  <si>
    <t>SOFI TECHNOLOGIES INC</t>
  </si>
  <si>
    <t>US83406F1021</t>
  </si>
  <si>
    <t>Takeda Pharmaceutical ADR</t>
  </si>
  <si>
    <t>US8740602052</t>
  </si>
  <si>
    <t>UnitedHealth Group Inc</t>
  </si>
  <si>
    <t>US91324P1021</t>
  </si>
  <si>
    <t>Bahnhof B</t>
  </si>
  <si>
    <t>SE0010442418</t>
  </si>
  <si>
    <t>Coinshares International</t>
  </si>
  <si>
    <t>JE00BLD8Y945</t>
  </si>
  <si>
    <t>Heba Fastighets</t>
  </si>
  <si>
    <t>SE0017911480</t>
  </si>
  <si>
    <t>John Mattson</t>
  </si>
  <si>
    <t>SE0012481364</t>
  </si>
  <si>
    <t>Klarabo Sverige B</t>
  </si>
  <si>
    <t>SE0010832287</t>
  </si>
  <si>
    <t>Lime Technologies</t>
  </si>
  <si>
    <t>SE0011870195</t>
  </si>
  <si>
    <t>Nivika Fastigheter B</t>
  </si>
  <si>
    <t>SE0017083272</t>
  </si>
  <si>
    <t>Swedish Logistic Property B</t>
  </si>
  <si>
    <t>SE0017565476</t>
  </si>
  <si>
    <t>Synsam</t>
  </si>
  <si>
    <t>SE0016829709</t>
  </si>
  <si>
    <t>SparkChange Physical Carbon EUA ETC</t>
  </si>
  <si>
    <t>XS2353177293</t>
  </si>
  <si>
    <t>SE0021148160</t>
  </si>
  <si>
    <t>US17253J1060</t>
  </si>
  <si>
    <t>Cipher Mining Technologies Inc.</t>
  </si>
  <si>
    <t>Hims &amp; Hers Health, Inc.</t>
  </si>
  <si>
    <t>US4330001060</t>
  </si>
  <si>
    <t>SE0020353928</t>
  </si>
  <si>
    <t>Savara Inc</t>
  </si>
  <si>
    <t>US8051111016</t>
  </si>
  <si>
    <t>Meriaura Group Oyj</t>
  </si>
  <si>
    <t>Rheinmetall AG</t>
  </si>
  <si>
    <t>DE0007030009</t>
  </si>
  <si>
    <t>Swedish Orphan Biovitrum AB (publ)</t>
  </si>
  <si>
    <t>SOBI</t>
  </si>
  <si>
    <t>SE0021628898</t>
  </si>
  <si>
    <t>Viaplay Group AB</t>
  </si>
  <si>
    <t>H. LUNDBECK A/S B</t>
  </si>
  <si>
    <t>DK0061804770</t>
  </si>
  <si>
    <t>Insmed Inc</t>
  </si>
  <si>
    <t>US4576693075</t>
  </si>
  <si>
    <t>Ziklo Bank AB</t>
  </si>
  <si>
    <t>Sonae SGPS S.A.</t>
  </si>
  <si>
    <t>PTSON0AM0001</t>
  </si>
  <si>
    <t>ENEA</t>
  </si>
  <si>
    <t>SE0009697220</t>
  </si>
  <si>
    <t xml:space="preserve">Sehlhall Fastigheter AB </t>
  </si>
  <si>
    <t>SEHL</t>
  </si>
  <si>
    <t>SE0021921269</t>
  </si>
  <si>
    <t>GONOR</t>
  </si>
  <si>
    <t>Go North Group AB</t>
  </si>
  <si>
    <t>Francks Kylindustri Holding AB</t>
  </si>
  <si>
    <t>FRAKY</t>
  </si>
  <si>
    <t>US00165C3025</t>
  </si>
  <si>
    <t>CPH FN Structured Products</t>
  </si>
  <si>
    <t>SE0022062196</t>
  </si>
  <si>
    <t>CAC 40 Index</t>
  </si>
  <si>
    <t>FR0003500008</t>
  </si>
  <si>
    <t>SE0022060521</t>
  </si>
  <si>
    <t>JY Holding AB (publ)</t>
  </si>
  <si>
    <t>JYHOL</t>
  </si>
  <si>
    <t>Sparbanken Lidköping AB</t>
  </si>
  <si>
    <t>SPARLI</t>
  </si>
  <si>
    <t>FX-EURJPY</t>
  </si>
  <si>
    <t>XXXEURJPY</t>
  </si>
  <si>
    <t>PEAB Finans AB</t>
  </si>
  <si>
    <t>US6541103031</t>
  </si>
  <si>
    <t>FI4000571013</t>
  </si>
  <si>
    <t xml:space="preserve"> Aker ASA</t>
  </si>
  <si>
    <t>NO0010234552</t>
  </si>
  <si>
    <t>to Foxway Holding AB (publ)</t>
  </si>
  <si>
    <t>FOXWAY</t>
  </si>
  <si>
    <t>WisdomTree Issuer X Limited</t>
  </si>
  <si>
    <t>Cinclus Pharma Holding AB</t>
  </si>
  <si>
    <t>SE0020388577</t>
  </si>
  <si>
    <t>Axentia Group AB (publ)</t>
  </si>
  <si>
    <t>AXNG</t>
  </si>
  <si>
    <t>Alnylam Pharmaceuticals</t>
  </si>
  <si>
    <t>US02043Q1076</t>
  </si>
  <si>
    <t>Apollo Global Management</t>
  </si>
  <si>
    <t>US03769M1062</t>
  </si>
  <si>
    <t>Norconsult Norge AS</t>
  </si>
  <si>
    <t>NO0013052209</t>
  </si>
  <si>
    <t>Vistra</t>
  </si>
  <si>
    <t>US92840M1027</t>
  </si>
  <si>
    <t>BCON</t>
  </si>
  <si>
    <t>B3 Consulting Group AB (publ)</t>
  </si>
  <si>
    <t>StarCAM_Exchanges_Option rights</t>
  </si>
  <si>
    <t>Lindex Group Oyj</t>
  </si>
  <si>
    <t>MERI</t>
  </si>
  <si>
    <t>Norion Bank AB</t>
  </si>
  <si>
    <t>SVEF</t>
  </si>
  <si>
    <t>Sveafastigheter AB (publ)</t>
  </si>
  <si>
    <t>Axsome Therapeutics</t>
  </si>
  <si>
    <t>US05464T1043</t>
  </si>
  <si>
    <t>Clearfield Inc</t>
  </si>
  <si>
    <t>US18482P1030</t>
  </si>
  <si>
    <t>Constellation Software</t>
  </si>
  <si>
    <t>CA21037X1006</t>
  </si>
  <si>
    <t>Novavax</t>
  </si>
  <si>
    <t>US6700024010</t>
  </si>
  <si>
    <t>Upstart Holdings</t>
  </si>
  <si>
    <t>US91680M1071</t>
  </si>
  <si>
    <t>US92790C1045</t>
  </si>
  <si>
    <t>Viridian Therapeutics Inc</t>
  </si>
  <si>
    <t xml:space="preserve">Clearfield Inc	</t>
  </si>
  <si>
    <t>VEF AB</t>
  </si>
  <si>
    <t>SE0016128151</t>
  </si>
  <si>
    <t>SE0022726485</t>
  </si>
  <si>
    <t>Ascelia Pharma AB</t>
  </si>
  <si>
    <t>SE0010573113</t>
  </si>
  <si>
    <t>Canadian National Railway</t>
  </si>
  <si>
    <t>CA1363751027</t>
  </si>
  <si>
    <t>Cassava Sciences</t>
  </si>
  <si>
    <t>US14817C1071</t>
  </si>
  <si>
    <t>Daimler Truck Holding</t>
  </si>
  <si>
    <t>DE000DTR0CK8</t>
  </si>
  <si>
    <t>Deversify Health AB (publ)</t>
  </si>
  <si>
    <t>SE0015660345</t>
  </si>
  <si>
    <t xml:space="preserve">
DORIAN LPG LTD</t>
  </si>
  <si>
    <t>MHY2106R1100</t>
  </si>
  <si>
    <t>DORIAN LPG LTD</t>
  </si>
  <si>
    <t>Ependion AB</t>
  </si>
  <si>
    <t>SE0000671711</t>
  </si>
  <si>
    <t>Canatu Oyj A</t>
  </si>
  <si>
    <t>FI4000512496</t>
  </si>
  <si>
    <t>TRUMP MEDIA &amp; TECHNOLOGY GROUP</t>
  </si>
  <si>
    <t>US25400Q1058</t>
  </si>
  <si>
    <t>Prostatype Genomics AB</t>
  </si>
  <si>
    <t>PROGEN</t>
  </si>
  <si>
    <t>SE0014684569</t>
  </si>
  <si>
    <t>KESBV</t>
  </si>
  <si>
    <t>Beijer Alma B</t>
  </si>
  <si>
    <t>SE0011090547</t>
  </si>
  <si>
    <t>BWX Technologies Inc.</t>
  </si>
  <si>
    <t>US05605H1005</t>
  </si>
  <si>
    <t>Novonesis (Novozymes) B</t>
  </si>
  <si>
    <t>US86800U3023</t>
  </si>
  <si>
    <t>SE0022419784</t>
  </si>
  <si>
    <t>SGXZ53070850</t>
  </si>
  <si>
    <t>IG Group Holdings Plc</t>
  </si>
  <si>
    <t>GB00B06QFB75</t>
  </si>
  <si>
    <t>Northgold AB</t>
  </si>
  <si>
    <t>SE0017131071</t>
  </si>
  <si>
    <t xml:space="preserve">Northgold AB </t>
  </si>
  <si>
    <t>NG</t>
  </si>
  <si>
    <t>EcoDC Holding AB (publ)</t>
  </si>
  <si>
    <t>ECODC</t>
  </si>
  <si>
    <t>US09290D1019</t>
  </si>
  <si>
    <t>Clean Motion AB</t>
  </si>
  <si>
    <t>SE0008216303</t>
  </si>
  <si>
    <t>CLEMO</t>
  </si>
  <si>
    <t>IONQ INC</t>
  </si>
  <si>
    <t>US46222L1089</t>
  </si>
  <si>
    <t>NORION</t>
  </si>
  <si>
    <t>Creditas Financial Solutions Ltd</t>
  </si>
  <si>
    <t>CREDS</t>
  </si>
  <si>
    <t>Wyld Networks AB</t>
  </si>
  <si>
    <t>SE0015812516</t>
  </si>
  <si>
    <t>WYLD</t>
  </si>
  <si>
    <t>HASHDX</t>
  </si>
  <si>
    <t>Appspotr AB</t>
  </si>
  <si>
    <t>SE0018041097</t>
  </si>
  <si>
    <t>Mantex AB</t>
  </si>
  <si>
    <t>SE0009663339</t>
  </si>
  <si>
    <t>APTR</t>
  </si>
  <si>
    <t>MANTEX</t>
  </si>
  <si>
    <t>2020 Bulkers Ltd.</t>
  </si>
  <si>
    <t>2020</t>
  </si>
  <si>
    <t>24SevenOffice Group AB</t>
  </si>
  <si>
    <t>247</t>
  </si>
  <si>
    <t>2cureX AB</t>
  </si>
  <si>
    <t>2CUREX</t>
  </si>
  <si>
    <t>4C Group AB</t>
  </si>
  <si>
    <t>4C</t>
  </si>
  <si>
    <t>5th Planet Games A/S</t>
  </si>
  <si>
    <t>HUGO</t>
  </si>
  <si>
    <t>AAC Clyde Space AB</t>
  </si>
  <si>
    <t>AAC</t>
  </si>
  <si>
    <t>ABL Group ASA</t>
  </si>
  <si>
    <t>Absolent Air Care Group AB</t>
  </si>
  <si>
    <t>ABSO</t>
  </si>
  <si>
    <t>Acarix AB</t>
  </si>
  <si>
    <t>ACARIX</t>
  </si>
  <si>
    <t>Acast AB</t>
  </si>
  <si>
    <t>ACAST</t>
  </si>
  <si>
    <t>Acconeer AB</t>
  </si>
  <si>
    <t>ACCON</t>
  </si>
  <si>
    <t>AcouSort AB</t>
  </si>
  <si>
    <t>ACOU</t>
  </si>
  <si>
    <t>ACROUD</t>
  </si>
  <si>
    <t>Acuvi AB</t>
  </si>
  <si>
    <t>ACUVI</t>
  </si>
  <si>
    <t>ADDvise Group AB</t>
  </si>
  <si>
    <t>Adtraction Group AB</t>
  </si>
  <si>
    <t>ADTR</t>
  </si>
  <si>
    <t>Advenica AB</t>
  </si>
  <si>
    <t>ADVE</t>
  </si>
  <si>
    <t>Adventure Box Technology AB</t>
  </si>
  <si>
    <t>ADVBOX</t>
  </si>
  <si>
    <t>Aega ASA</t>
  </si>
  <si>
    <t>AEGA</t>
  </si>
  <si>
    <t>AF Gruppen ASA</t>
  </si>
  <si>
    <t>AFG</t>
  </si>
  <si>
    <t>AFRICA ENERGY CORP.</t>
  </si>
  <si>
    <t>AEC</t>
  </si>
  <si>
    <t>AGES Industri AB</t>
  </si>
  <si>
    <t>Agilyx ASA</t>
  </si>
  <si>
    <t>AGLX</t>
  </si>
  <si>
    <t>Agtira AB</t>
  </si>
  <si>
    <t>Aino Health AB (publ)</t>
  </si>
  <si>
    <t>AINO</t>
  </si>
  <si>
    <t>Airthings ASA</t>
  </si>
  <si>
    <t>AIRX</t>
  </si>
  <si>
    <t>Akastor ASA</t>
  </si>
  <si>
    <t>AKAST</t>
  </si>
  <si>
    <t>Akelius Residential Property AB</t>
  </si>
  <si>
    <t>Aker ASA</t>
  </si>
  <si>
    <t>AKER</t>
  </si>
  <si>
    <t>Aker BioMarine ASA</t>
  </si>
  <si>
    <t>AKBM</t>
  </si>
  <si>
    <t>AKRBP</t>
  </si>
  <si>
    <t>Aker Carbon Capture ASA</t>
  </si>
  <si>
    <t>ACC</t>
  </si>
  <si>
    <t>Aker Horizons ASA</t>
  </si>
  <si>
    <t>AKH</t>
  </si>
  <si>
    <t>Aker Solutions ASA</t>
  </si>
  <si>
    <t>AKSO</t>
  </si>
  <si>
    <t>AKVA Group ASA</t>
  </si>
  <si>
    <t>AKVA</t>
  </si>
  <si>
    <t>Alcadon Group AB</t>
  </si>
  <si>
    <t>ALCA</t>
  </si>
  <si>
    <t>Alpcot Holding AB</t>
  </si>
  <si>
    <t>AlzeCure Pharma AB</t>
  </si>
  <si>
    <t>ALZCUR</t>
  </si>
  <si>
    <t>Alzinova AB</t>
  </si>
  <si>
    <t>ALZ</t>
  </si>
  <si>
    <t>AMSC ASA</t>
  </si>
  <si>
    <t>AMSC</t>
  </si>
  <si>
    <t>Annexin Pharmaceuticals AB</t>
  </si>
  <si>
    <t>ANNX</t>
  </si>
  <si>
    <t>AppSpotr AB</t>
  </si>
  <si>
    <t>Aprendere Skolor AB</t>
  </si>
  <si>
    <t>APRNDR</t>
  </si>
  <si>
    <t>Aqua Bio Technology ASA</t>
  </si>
  <si>
    <t>ABTEC</t>
  </si>
  <si>
    <t>Aquila Holdings ASA</t>
  </si>
  <si>
    <t>AQUIL</t>
  </si>
  <si>
    <t>Arcario AB</t>
  </si>
  <si>
    <t>ARCA</t>
  </si>
  <si>
    <t>Archer Limited</t>
  </si>
  <si>
    <t>ARCH</t>
  </si>
  <si>
    <t>Arcoma AB</t>
  </si>
  <si>
    <t>ARCOMA</t>
  </si>
  <si>
    <t>Arctic Blue Beverages AB</t>
  </si>
  <si>
    <t>ARCTIC</t>
  </si>
  <si>
    <t>Arctic Minerals AB</t>
  </si>
  <si>
    <t>ARCT</t>
  </si>
  <si>
    <t>ArcticZymes Technologies ASA</t>
  </si>
  <si>
    <t>AZT</t>
  </si>
  <si>
    <t>Arendals Fossekompani ASA</t>
  </si>
  <si>
    <t>AFK</t>
  </si>
  <si>
    <t>Argeo ASA</t>
  </si>
  <si>
    <t>ARGEO</t>
  </si>
  <si>
    <t>Arlandastad Group AB</t>
  </si>
  <si>
    <t>AGROUP</t>
  </si>
  <si>
    <t>AroCell AB</t>
  </si>
  <si>
    <t>AROC</t>
  </si>
  <si>
    <t>Arribatec Group ASA</t>
  </si>
  <si>
    <t>ARR</t>
  </si>
  <si>
    <t>Atea ASA</t>
  </si>
  <si>
    <t>ATEA</t>
  </si>
  <si>
    <t>Athanase Innovation AB</t>
  </si>
  <si>
    <t>ATIN</t>
  </si>
  <si>
    <t>Atlantic Sapphire ASA</t>
  </si>
  <si>
    <t>ASA</t>
  </si>
  <si>
    <t>Auriant Mining AB</t>
  </si>
  <si>
    <t>AUR</t>
  </si>
  <si>
    <t>Austevoll Seafood ASA</t>
  </si>
  <si>
    <t>AUSS</t>
  </si>
  <si>
    <t>AUTOO</t>
  </si>
  <si>
    <t>Avance Gas Holding Ltd.</t>
  </si>
  <si>
    <t>AGAS</t>
  </si>
  <si>
    <t>Avensia AB</t>
  </si>
  <si>
    <t>AVEN</t>
  </si>
  <si>
    <t>Avtech Sweden AB</t>
  </si>
  <si>
    <t>Awilco LNG ASA</t>
  </si>
  <si>
    <t>ALNG</t>
  </si>
  <si>
    <t>Axactor ASA</t>
  </si>
  <si>
    <t>aXichem AB</t>
  </si>
  <si>
    <t>Axolot Solutions Holding AB</t>
  </si>
  <si>
    <t>AXOLOT</t>
  </si>
  <si>
    <t>B2 Impact ASA</t>
  </si>
  <si>
    <t>B2I</t>
  </si>
  <si>
    <t>Bahnhof AB</t>
  </si>
  <si>
    <t>Bakkafrost P/f</t>
  </si>
  <si>
    <t>BAKKA</t>
  </si>
  <si>
    <t>BUSER</t>
  </si>
  <si>
    <t>Bawat Water Technologies AB</t>
  </si>
  <si>
    <t>BAWAT</t>
  </si>
  <si>
    <t>BeammWave AB</t>
  </si>
  <si>
    <t>Belships ASA</t>
  </si>
  <si>
    <t>BELCO</t>
  </si>
  <si>
    <t>BerGenBio ASA</t>
  </si>
  <si>
    <t>BGBIO</t>
  </si>
  <si>
    <t>Besqab AB</t>
  </si>
  <si>
    <t>BESQAB</t>
  </si>
  <si>
    <t>BEWi ASA</t>
  </si>
  <si>
    <t>BIM</t>
  </si>
  <si>
    <t>Binero Group AB</t>
  </si>
  <si>
    <t>BINERO</t>
  </si>
  <si>
    <t>Bio Vitos Pharma AB</t>
  </si>
  <si>
    <t>BIOVIT</t>
  </si>
  <si>
    <t>Bioextrax AB</t>
  </si>
  <si>
    <t>BIOEX</t>
  </si>
  <si>
    <t>Biosergen AB</t>
  </si>
  <si>
    <t>BIOSGN</t>
  </si>
  <si>
    <t>BlueNord ASA</t>
  </si>
  <si>
    <t>BNOR</t>
  </si>
  <si>
    <t xml:space="preserve">Boho Group AB </t>
  </si>
  <si>
    <t>BOHO</t>
  </si>
  <si>
    <t>Bokusgruppen AB</t>
  </si>
  <si>
    <t>BOKUS</t>
  </si>
  <si>
    <t>BoMill AB</t>
  </si>
  <si>
    <t>BOMILL</t>
  </si>
  <si>
    <t>Bonheur ASA</t>
  </si>
  <si>
    <t>BONHR</t>
  </si>
  <si>
    <t>Bonzun AB</t>
  </si>
  <si>
    <t>BONZUN</t>
  </si>
  <si>
    <t>Bonäsudden Holding AB</t>
  </si>
  <si>
    <t>BONAS</t>
  </si>
  <si>
    <t>Borgestad ASA</t>
  </si>
  <si>
    <t>BOR</t>
  </si>
  <si>
    <t>Borr Drilling Limited</t>
  </si>
  <si>
    <t>BORR</t>
  </si>
  <si>
    <t>Borregaard ASA</t>
  </si>
  <si>
    <t>BRGN</t>
  </si>
  <si>
    <t>Botnia Exploration Holding AB</t>
  </si>
  <si>
    <t>BOTX</t>
  </si>
  <si>
    <t>Bouvet ASA</t>
  </si>
  <si>
    <t>BOUV</t>
  </si>
  <si>
    <t>Braincool AB</t>
  </si>
  <si>
    <t>BRAIN</t>
  </si>
  <si>
    <t>Bredband2 i Skandinavien AB</t>
  </si>
  <si>
    <t>BRE2</t>
  </si>
  <si>
    <t>BrightBid Group AB</t>
  </si>
  <si>
    <t>BRIGHT</t>
  </si>
  <si>
    <t>Brilliant Future AB</t>
  </si>
  <si>
    <t>BRILL</t>
  </si>
  <si>
    <t>BW Energy Limited</t>
  </si>
  <si>
    <t>BWE</t>
  </si>
  <si>
    <t>BW LPG Limited</t>
  </si>
  <si>
    <t>BWLPG</t>
  </si>
  <si>
    <t>BW Offshore Limited</t>
  </si>
  <si>
    <t>BWO</t>
  </si>
  <si>
    <t>Byggma ASA</t>
  </si>
  <si>
    <t>BMA</t>
  </si>
  <si>
    <t>ByggPartner Gruppen AB</t>
  </si>
  <si>
    <t>BYGGP</t>
  </si>
  <si>
    <t>Cadeler A/S</t>
  </si>
  <si>
    <t>CADLR</t>
  </si>
  <si>
    <t>CAG Group AB</t>
  </si>
  <si>
    <t>CAG</t>
  </si>
  <si>
    <t>Candles Scandinavia AB</t>
  </si>
  <si>
    <t>Capsol Technologies ASA</t>
  </si>
  <si>
    <t>CAPSL</t>
  </si>
  <si>
    <t>CARA</t>
  </si>
  <si>
    <t>Careium AB</t>
  </si>
  <si>
    <t>CARE</t>
  </si>
  <si>
    <t>Case Group AB</t>
  </si>
  <si>
    <t>CASE</t>
  </si>
  <si>
    <t>Cavendish Hydrogen ASA</t>
  </si>
  <si>
    <t>CAVEN</t>
  </si>
  <si>
    <t>CDON AB</t>
  </si>
  <si>
    <t>CDON</t>
  </si>
  <si>
    <t>Cedergrenska AB</t>
  </si>
  <si>
    <t>CEDER</t>
  </si>
  <si>
    <t>Cell Impact AB</t>
  </si>
  <si>
    <t>CI</t>
  </si>
  <si>
    <t>Cereno Scientific AB</t>
  </si>
  <si>
    <t>ChargePanel AB</t>
  </si>
  <si>
    <t>CHARGE</t>
  </si>
  <si>
    <t>Checkin.com Group AB</t>
  </si>
  <si>
    <t>CHECK</t>
  </si>
  <si>
    <t>Cheffelo AB</t>
  </si>
  <si>
    <t>CHEF</t>
  </si>
  <si>
    <t>Chordate Medical Holding AB</t>
  </si>
  <si>
    <t>CMH</t>
  </si>
  <si>
    <t>Cinis Fertilizer AB</t>
  </si>
  <si>
    <t>CINIS</t>
  </si>
  <si>
    <t>CirChem AB</t>
  </si>
  <si>
    <t>CIRCHE</t>
  </si>
  <si>
    <t>Circio Holding ASA</t>
  </si>
  <si>
    <t>CRNA</t>
  </si>
  <si>
    <t>Circle Energy Sweden AB</t>
  </si>
  <si>
    <t>Clavister Holding AB</t>
  </si>
  <si>
    <t>CLAV</t>
  </si>
  <si>
    <t>Clemondo Group AB</t>
  </si>
  <si>
    <t>CLEM</t>
  </si>
  <si>
    <t>Climeon AB</t>
  </si>
  <si>
    <t>Cloudberry Clean Energy ASA</t>
  </si>
  <si>
    <t>CLOUD</t>
  </si>
  <si>
    <t>CodeMill AB</t>
  </si>
  <si>
    <t>CDMIL</t>
  </si>
  <si>
    <t>Combigene AB</t>
  </si>
  <si>
    <t>COMBI</t>
  </si>
  <si>
    <t>CombinedX AB</t>
  </si>
  <si>
    <t>CX</t>
  </si>
  <si>
    <t>Compodium International AB</t>
  </si>
  <si>
    <t>COMPDM</t>
  </si>
  <si>
    <t>Contextvision AB</t>
  </si>
  <si>
    <t>CONTX</t>
  </si>
  <si>
    <t>Corline Biomedical AB</t>
  </si>
  <si>
    <t>CLBIO</t>
  </si>
  <si>
    <t>Cortus Energy AB</t>
  </si>
  <si>
    <t>CE</t>
  </si>
  <si>
    <t>Crayon Group Holding ASA</t>
  </si>
  <si>
    <t>CRAYN</t>
  </si>
  <si>
    <t>CFISH</t>
  </si>
  <si>
    <t>Cyber Security 1 AB</t>
  </si>
  <si>
    <t>CYB1</t>
  </si>
  <si>
    <t>Cyxone AB</t>
  </si>
  <si>
    <t>CYXO</t>
  </si>
  <si>
    <t>Dala Energi AB</t>
  </si>
  <si>
    <t>DE</t>
  </si>
  <si>
    <t>Desenio Group AB</t>
  </si>
  <si>
    <t>Deversify Health AB</t>
  </si>
  <si>
    <t>DevPort AB</t>
  </si>
  <si>
    <t>Devyser Diagnostics AB</t>
  </si>
  <si>
    <t>DVYSR</t>
  </si>
  <si>
    <t>Diadrom Holding AB</t>
  </si>
  <si>
    <t>DIAH</t>
  </si>
  <si>
    <t>Diagonal Bio AB</t>
  </si>
  <si>
    <t>DIABIO</t>
  </si>
  <si>
    <t>Diamyd Medical AB (publ)</t>
  </si>
  <si>
    <t>Dignitana AB</t>
  </si>
  <si>
    <t>DIGN</t>
  </si>
  <si>
    <t>DIST</t>
  </si>
  <si>
    <t>Divio Technologies AB</t>
  </si>
  <si>
    <t>Dlaboratory Sweden AB</t>
  </si>
  <si>
    <t>DLAB</t>
  </si>
  <si>
    <t>DNB</t>
  </si>
  <si>
    <t>DNO</t>
  </si>
  <si>
    <t>DOF Group ASA</t>
  </si>
  <si>
    <t>DOFG</t>
  </si>
  <si>
    <t>Doxa AB</t>
  </si>
  <si>
    <t>DOXA</t>
  </si>
  <si>
    <t>Drillcon AB</t>
  </si>
  <si>
    <t>DRIL</t>
  </si>
  <si>
    <t>Dug Foodtech AB</t>
  </si>
  <si>
    <t>DUG</t>
  </si>
  <si>
    <t>EAM Solar ASA</t>
  </si>
  <si>
    <t>EAM</t>
  </si>
  <si>
    <t>Ecoclime Group AB</t>
  </si>
  <si>
    <t>Edda Wind ASA</t>
  </si>
  <si>
    <t>EWIND</t>
  </si>
  <si>
    <t>eEducation Albert AB</t>
  </si>
  <si>
    <t>ALBERT</t>
  </si>
  <si>
    <t>Effnetplattformen Holding AB</t>
  </si>
  <si>
    <t>EFFH</t>
  </si>
  <si>
    <t>Eidesvik Offshore ASA</t>
  </si>
  <si>
    <t>EIOF</t>
  </si>
  <si>
    <t>Electromagnetic Geoservices ASA</t>
  </si>
  <si>
    <t>EMGS</t>
  </si>
  <si>
    <t>Elicera Therapeutics AB</t>
  </si>
  <si>
    <t>ELIC</t>
  </si>
  <si>
    <t>Elkem ASA</t>
  </si>
  <si>
    <t>ELK</t>
  </si>
  <si>
    <t>Ellen AB</t>
  </si>
  <si>
    <t>ELN</t>
  </si>
  <si>
    <t>Elliptic Laboratories ASA</t>
  </si>
  <si>
    <t>ELABS</t>
  </si>
  <si>
    <t>ELLWEE AB</t>
  </si>
  <si>
    <t>ELLWEE</t>
  </si>
  <si>
    <t>Elmera Group ASA</t>
  </si>
  <si>
    <t>ELMRA</t>
  </si>
  <si>
    <t>Elopak ASA</t>
  </si>
  <si>
    <t>ELO</t>
  </si>
  <si>
    <t>Embark Group AB</t>
  </si>
  <si>
    <t>EMB</t>
  </si>
  <si>
    <t>Embellence Group AB</t>
  </si>
  <si>
    <t>EMBELL</t>
  </si>
  <si>
    <t>Endúr ASA</t>
  </si>
  <si>
    <t>ENDUR</t>
  </si>
  <si>
    <t>Enersize Oyj</t>
  </si>
  <si>
    <t>ENERS</t>
  </si>
  <si>
    <t>Enorama Pharma AB</t>
  </si>
  <si>
    <t>ERMA</t>
  </si>
  <si>
    <t>Ensurge Micropower ASA</t>
  </si>
  <si>
    <t>ENSU</t>
  </si>
  <si>
    <t>Entra ASA</t>
  </si>
  <si>
    <t>ENTRA</t>
  </si>
  <si>
    <t>Enzymatica AB</t>
  </si>
  <si>
    <t>ENZY</t>
  </si>
  <si>
    <t>EQNR</t>
  </si>
  <si>
    <t>Eqva ASA</t>
  </si>
  <si>
    <t>EQVA</t>
  </si>
  <si>
    <t>ES Energy Save Holding AB</t>
  </si>
  <si>
    <t>Europris ASA</t>
  </si>
  <si>
    <t>EPR</t>
  </si>
  <si>
    <t>ExpreS2ion Biotech Holding AB</t>
  </si>
  <si>
    <t>EXPRS2</t>
  </si>
  <si>
    <t>Exsitec Holding AB</t>
  </si>
  <si>
    <t>EXS</t>
  </si>
  <si>
    <t>Fantasma Games AB</t>
  </si>
  <si>
    <t>Ferroamp AB</t>
  </si>
  <si>
    <t>FERRO</t>
  </si>
  <si>
    <t>Filo Corp.</t>
  </si>
  <si>
    <t>FIL</t>
  </si>
  <si>
    <t>Firefly AB</t>
  </si>
  <si>
    <t>FIRE</t>
  </si>
  <si>
    <t>First Hotels AB</t>
  </si>
  <si>
    <t>HOTEL</t>
  </si>
  <si>
    <t>First Venture Sweden AB</t>
  </si>
  <si>
    <t>Flat Capital AB</t>
  </si>
  <si>
    <t>FLNG</t>
  </si>
  <si>
    <t>Flexion Mobile Plc</t>
  </si>
  <si>
    <t>FLEXM</t>
  </si>
  <si>
    <t>FlexQube AB</t>
  </si>
  <si>
    <t>FLEXQ</t>
  </si>
  <si>
    <t>Flowscape Technology AB</t>
  </si>
  <si>
    <t>FLOWS</t>
  </si>
  <si>
    <t>Fluicell AB</t>
  </si>
  <si>
    <t>FLUI</t>
  </si>
  <si>
    <t>FluoGuide A/S</t>
  </si>
  <si>
    <t>FLUO</t>
  </si>
  <si>
    <t>Footway Group AB</t>
  </si>
  <si>
    <t>Fortinova Fastigheter AB</t>
  </si>
  <si>
    <t>Fractal Gaming Group AB</t>
  </si>
  <si>
    <t>FRACTL</t>
  </si>
  <si>
    <t>Fragbite Group AB</t>
  </si>
  <si>
    <t>FRAG</t>
  </si>
  <si>
    <t>Fram Skandinavien AB</t>
  </si>
  <si>
    <t>Freemelt Holding AB</t>
  </si>
  <si>
    <t>FREEM</t>
  </si>
  <si>
    <t>Freja eID Group AB</t>
  </si>
  <si>
    <t>FREJA</t>
  </si>
  <si>
    <t>Frontline plc</t>
  </si>
  <si>
    <t>FRO</t>
  </si>
  <si>
    <t>FSport AB</t>
  </si>
  <si>
    <t>FSPORT</t>
  </si>
  <si>
    <t>Gabather AB</t>
  </si>
  <si>
    <t>GABA</t>
  </si>
  <si>
    <t>Gaming Corps AB</t>
  </si>
  <si>
    <t>GCOR</t>
  </si>
  <si>
    <t>Gapwaves AB</t>
  </si>
  <si>
    <t>Gasporox AB</t>
  </si>
  <si>
    <t>GPX</t>
  </si>
  <si>
    <t>Generic Sweden AB</t>
  </si>
  <si>
    <t>GENI</t>
  </si>
  <si>
    <t>GENO</t>
  </si>
  <si>
    <t>Gentian Diagnostics ASA</t>
  </si>
  <si>
    <t>GENT</t>
  </si>
  <si>
    <t>GiG Software PLC</t>
  </si>
  <si>
    <t>Gigasun AB</t>
  </si>
  <si>
    <t>GIGA</t>
  </si>
  <si>
    <t>GJF</t>
  </si>
  <si>
    <t>Godsinlösen Nordic AB</t>
  </si>
  <si>
    <t>GIAB</t>
  </si>
  <si>
    <t>GOGL</t>
  </si>
  <si>
    <t>GomSpace Group AB</t>
  </si>
  <si>
    <t>GOMX</t>
  </si>
  <si>
    <t>Goodbye Kansas Group AB</t>
  </si>
  <si>
    <t>GBK</t>
  </si>
  <si>
    <t>Goodtech ASA</t>
  </si>
  <si>
    <t>GOD</t>
  </si>
  <si>
    <t>Greater Than AB</t>
  </si>
  <si>
    <t>GREAT</t>
  </si>
  <si>
    <t>Grieg Seafood ASA</t>
  </si>
  <si>
    <t>GSF</t>
  </si>
  <si>
    <t>Guard Therapeutics International AB</t>
  </si>
  <si>
    <t>GUARD</t>
  </si>
  <si>
    <t>Guideline Geo AB</t>
  </si>
  <si>
    <t>GGEO</t>
  </si>
  <si>
    <t>Gyldendal ASA</t>
  </si>
  <si>
    <t>GYL</t>
  </si>
  <si>
    <t>H&amp;D Wireless Sweden Holding AB</t>
  </si>
  <si>
    <t>Hafnia Limited</t>
  </si>
  <si>
    <t>HAFNI</t>
  </si>
  <si>
    <t>Havila Shipping ASA</t>
  </si>
  <si>
    <t>HAVI</t>
  </si>
  <si>
    <t>Haypp Group AB</t>
  </si>
  <si>
    <t>HAYPP</t>
  </si>
  <si>
    <t>Hedera Group AB</t>
  </si>
  <si>
    <t>HEGR</t>
  </si>
  <si>
    <t>Heimstaden AB (publ)</t>
  </si>
  <si>
    <t>Heliospectra AB</t>
  </si>
  <si>
    <t>HELIO</t>
  </si>
  <si>
    <t>Hermana Holding ASA</t>
  </si>
  <si>
    <t>HERMA</t>
  </si>
  <si>
    <t>Hernö Gin AB</t>
  </si>
  <si>
    <t>Hexagon Composites ASA</t>
  </si>
  <si>
    <t>HEX</t>
  </si>
  <si>
    <t>Hexagon Purus ASA</t>
  </si>
  <si>
    <t>HPUR</t>
  </si>
  <si>
    <t>Hexicon AB</t>
  </si>
  <si>
    <t>HEXI</t>
  </si>
  <si>
    <t>Hifab Group AB</t>
  </si>
  <si>
    <t>High Coast Distillery AB</t>
  </si>
  <si>
    <t>Hilbert Group AB</t>
  </si>
  <si>
    <t>Himalaya Shipping Ltd</t>
  </si>
  <si>
    <t>HSHIP</t>
  </si>
  <si>
    <t>Hofseth BioCare ASA</t>
  </si>
  <si>
    <t>HBC</t>
  </si>
  <si>
    <t>Hunter Group ASA</t>
  </si>
  <si>
    <t>HUNT</t>
  </si>
  <si>
    <t>HydrogenPro ASA</t>
  </si>
  <si>
    <t>HYPRO</t>
  </si>
  <si>
    <t>Höegh Autoliners ASA</t>
  </si>
  <si>
    <t>HAUTO</t>
  </si>
  <si>
    <t>Iconovo AB</t>
  </si>
  <si>
    <t>ICO</t>
  </si>
  <si>
    <t>IDEX Biometrics ASA</t>
  </si>
  <si>
    <t>IDEX</t>
  </si>
  <si>
    <t>Impact Coatings AB</t>
  </si>
  <si>
    <t>IMPC</t>
  </si>
  <si>
    <t>Implantica AG</t>
  </si>
  <si>
    <t>InCoax Networks AB</t>
  </si>
  <si>
    <t>INCOAX</t>
  </si>
  <si>
    <t>Inission AB</t>
  </si>
  <si>
    <t>Initiator Pharma A/S</t>
  </si>
  <si>
    <t>INIT</t>
  </si>
  <si>
    <t>Insplorion AB</t>
  </si>
  <si>
    <t>INSP</t>
  </si>
  <si>
    <t>Integrum AB</t>
  </si>
  <si>
    <t>Intellego Technologies AB</t>
  </si>
  <si>
    <t>INT</t>
  </si>
  <si>
    <t>Interoil Exploration and Production ASA</t>
  </si>
  <si>
    <t>IOX</t>
  </si>
  <si>
    <t>IVACC</t>
  </si>
  <si>
    <t>Irisity AB</t>
  </si>
  <si>
    <t>IRIS</t>
  </si>
  <si>
    <t>I-Tech AB</t>
  </si>
  <si>
    <t>ITECH</t>
  </si>
  <si>
    <t>Itera ASA</t>
  </si>
  <si>
    <t>ITERA</t>
  </si>
  <si>
    <t>iZafe Group AB</t>
  </si>
  <si>
    <t>JETPAK</t>
  </si>
  <si>
    <t>Jinhui Shipping and Transportation Limit</t>
  </si>
  <si>
    <t>JIN</t>
  </si>
  <si>
    <t>JLT Mobile Computers AB</t>
  </si>
  <si>
    <t>JLT</t>
  </si>
  <si>
    <t>Job Solution Sweden Holding AB</t>
  </si>
  <si>
    <t>JOBS</t>
  </si>
  <si>
    <t>JonDeTech Sensors AB</t>
  </si>
  <si>
    <t>JDT</t>
  </si>
  <si>
    <t>Kakel Max AB</t>
  </si>
  <si>
    <t>KAKEL</t>
  </si>
  <si>
    <t>Kallebäck Property Invest AB (publ)</t>
  </si>
  <si>
    <t>KAPIAB</t>
  </si>
  <si>
    <t>KAMBI</t>
  </si>
  <si>
    <t>Kancera AB</t>
  </si>
  <si>
    <t>KAN</t>
  </si>
  <si>
    <t>KebNi AB</t>
  </si>
  <si>
    <t>Kentima Holding AB</t>
  </si>
  <si>
    <t>KENH</t>
  </si>
  <si>
    <t>Kid ASA</t>
  </si>
  <si>
    <t>KID</t>
  </si>
  <si>
    <t>Kinda Brave Entertainment Group AB</t>
  </si>
  <si>
    <t>BRAVE</t>
  </si>
  <si>
    <t>Kitron ASA</t>
  </si>
  <si>
    <t>KIT</t>
  </si>
  <si>
    <t>Kjell Group AB</t>
  </si>
  <si>
    <t>KJELL</t>
  </si>
  <si>
    <t>Klaria Pharma Holding AB</t>
  </si>
  <si>
    <t>KLAR</t>
  </si>
  <si>
    <t>Klaveness Combination Carriers ASA</t>
  </si>
  <si>
    <t>KCC</t>
  </si>
  <si>
    <t>Klimator AB</t>
  </si>
  <si>
    <t>KLIMAT</t>
  </si>
  <si>
    <t>KMC Properties ASA</t>
  </si>
  <si>
    <t>KMCP</t>
  </si>
  <si>
    <t>Komplett ASA</t>
  </si>
  <si>
    <t>KOMPL</t>
  </si>
  <si>
    <t>Kongsberg Automotive ASA</t>
  </si>
  <si>
    <t>KOA</t>
  </si>
  <si>
    <t>KOG</t>
  </si>
  <si>
    <t>Kontigo Care AB</t>
  </si>
  <si>
    <t>KONT</t>
  </si>
  <si>
    <t>Leading Edge Materials Corp.</t>
  </si>
  <si>
    <t>LEMSE</t>
  </si>
  <si>
    <t>Lerøy Seafood Group ASA</t>
  </si>
  <si>
    <t>LSG</t>
  </si>
  <si>
    <t>LIDDS AB</t>
  </si>
  <si>
    <t>LIDDS</t>
  </si>
  <si>
    <t>Lifecare ASA</t>
  </si>
  <si>
    <t>LIFE</t>
  </si>
  <si>
    <t>Lifeclean International AB</t>
  </si>
  <si>
    <t>LCLEAN</t>
  </si>
  <si>
    <t>Link Mobility Group Holding ASA</t>
  </si>
  <si>
    <t>LINK</t>
  </si>
  <si>
    <t>Link Prop Investment AB</t>
  </si>
  <si>
    <t>LINKAB</t>
  </si>
  <si>
    <t>Lipidor AB</t>
  </si>
  <si>
    <t>LIPI</t>
  </si>
  <si>
    <t>Lipigon Pharmaceuticals AB</t>
  </si>
  <si>
    <t>LPGO</t>
  </si>
  <si>
    <t>Lipum AB</t>
  </si>
  <si>
    <t>LIPUM</t>
  </si>
  <si>
    <t>Litium AB</t>
  </si>
  <si>
    <t>LITI</t>
  </si>
  <si>
    <t>Lohilo Foods AB</t>
  </si>
  <si>
    <t>LOHILO</t>
  </si>
  <si>
    <t>Loyal Solutions A/S</t>
  </si>
  <si>
    <t>LOYAL</t>
  </si>
  <si>
    <t>LumenRadio AB</t>
  </si>
  <si>
    <t>LUMEN</t>
  </si>
  <si>
    <t>Luxbright AB</t>
  </si>
  <si>
    <t>LXB</t>
  </si>
  <si>
    <t>Lyckegård Group AB</t>
  </si>
  <si>
    <t>LYGRD</t>
  </si>
  <si>
    <t>Lyko Group AB</t>
  </si>
  <si>
    <t>M.O.B.A. Network AB</t>
  </si>
  <si>
    <t>MAG Interactive AB</t>
  </si>
  <si>
    <t>MAGI</t>
  </si>
  <si>
    <t>Magle Chemoswed Holding AB</t>
  </si>
  <si>
    <t>MAGLE</t>
  </si>
  <si>
    <t>Magnasense AB</t>
  </si>
  <si>
    <t>MAGNA</t>
  </si>
  <si>
    <t>Magnora ASA</t>
  </si>
  <si>
    <t>MGN</t>
  </si>
  <si>
    <t>Mashup Ireland AB</t>
  </si>
  <si>
    <t>MASHUP</t>
  </si>
  <si>
    <t>Maven Wireless Sweden AB</t>
  </si>
  <si>
    <t>MAVEN</t>
  </si>
  <si>
    <t>Mavshack AB</t>
  </si>
  <si>
    <t>MAV</t>
  </si>
  <si>
    <t>Maximum Entertainment AB</t>
  </si>
  <si>
    <t>Medhelp Care AB</t>
  </si>
  <si>
    <t>MEDHLP</t>
  </si>
  <si>
    <t>MEDI</t>
  </si>
  <si>
    <t>Meds Apotek AB</t>
  </si>
  <si>
    <t>MEDS</t>
  </si>
  <si>
    <t>Mentice AB</t>
  </si>
  <si>
    <t>MNTC</t>
  </si>
  <si>
    <t>Metabolic Nordic AB</t>
  </si>
  <si>
    <t>MBOLIC</t>
  </si>
  <si>
    <t>Metacon AB</t>
  </si>
  <si>
    <t>META</t>
  </si>
  <si>
    <t>MIDS</t>
  </si>
  <si>
    <t>MINEST</t>
  </si>
  <si>
    <t>Modelon AB</t>
  </si>
  <si>
    <t>MODEL</t>
  </si>
  <si>
    <t>Modus Therapeutics Holding AB</t>
  </si>
  <si>
    <t>MODTX</t>
  </si>
  <si>
    <t>Morrow Bank ASA</t>
  </si>
  <si>
    <t>MOBAO</t>
  </si>
  <si>
    <t>MOWI</t>
  </si>
  <si>
    <t>MPC Container Ships ASA</t>
  </si>
  <si>
    <t>MPCC</t>
  </si>
  <si>
    <t>MTI Investment AB</t>
  </si>
  <si>
    <t>MTI</t>
  </si>
  <si>
    <t>Multiconsult ASA</t>
  </si>
  <si>
    <t>MULTI</t>
  </si>
  <si>
    <t>Nanexa AB</t>
  </si>
  <si>
    <t>NANEXA</t>
  </si>
  <si>
    <t>NanoCap Group AB</t>
  </si>
  <si>
    <t>NanoEcho AB</t>
  </si>
  <si>
    <t>NANECH</t>
  </si>
  <si>
    <t>Napatech A/S</t>
  </si>
  <si>
    <t>NAPA</t>
  </si>
  <si>
    <t>Navamedic ASA</t>
  </si>
  <si>
    <t>NAVA</t>
  </si>
  <si>
    <t>Navigo Invest AB</t>
  </si>
  <si>
    <t>Nekkar ASA</t>
  </si>
  <si>
    <t>NKR</t>
  </si>
  <si>
    <t>NEL</t>
  </si>
  <si>
    <t>Neola Medical AB</t>
  </si>
  <si>
    <t>NEOLA</t>
  </si>
  <si>
    <t>Neovici Holding AB</t>
  </si>
  <si>
    <t>Nepa AB</t>
  </si>
  <si>
    <t>NEPA</t>
  </si>
  <si>
    <t>NetJobs Group AB</t>
  </si>
  <si>
    <t>NJOB</t>
  </si>
  <si>
    <t>New Bubbleroom Sweden AB</t>
  </si>
  <si>
    <t>BBROOM</t>
  </si>
  <si>
    <t>New Nordic Healthbrands AB</t>
  </si>
  <si>
    <t>NNH</t>
  </si>
  <si>
    <t>Newbury Pharmaceuticals AB</t>
  </si>
  <si>
    <t>NEWBRY</t>
  </si>
  <si>
    <t>Newlist AB</t>
  </si>
  <si>
    <t>NEWL</t>
  </si>
  <si>
    <t>Nexam Chemical Holding AB</t>
  </si>
  <si>
    <t>NEXAM</t>
  </si>
  <si>
    <t>NEXT Biometrics Group ASA</t>
  </si>
  <si>
    <t>NEXT</t>
  </si>
  <si>
    <t>NextCell Pharma AB</t>
  </si>
  <si>
    <t>NXTCL</t>
  </si>
  <si>
    <t>Ngenic AB</t>
  </si>
  <si>
    <t>NGENIC</t>
  </si>
  <si>
    <t>Nicoccino Holding AB</t>
  </si>
  <si>
    <t>NICO</t>
  </si>
  <si>
    <t>Nilsson Special Vehicles AB</t>
  </si>
  <si>
    <t>NILS</t>
  </si>
  <si>
    <t>Nimbus Group AB</t>
  </si>
  <si>
    <t>BOAT</t>
  </si>
  <si>
    <t>Nitro Games Oyj</t>
  </si>
  <si>
    <t>NITRO</t>
  </si>
  <si>
    <t>NORBIT ASA</t>
  </si>
  <si>
    <t>NORBT</t>
  </si>
  <si>
    <t>Norconsult ASA</t>
  </si>
  <si>
    <t>NORCO</t>
  </si>
  <si>
    <t>Nordic Asia Investment Group 1987 AB</t>
  </si>
  <si>
    <t>Nordic Flanges Group AB</t>
  </si>
  <si>
    <t>NFGAB</t>
  </si>
  <si>
    <t>Nordic Iron Ore AB</t>
  </si>
  <si>
    <t>NIO</t>
  </si>
  <si>
    <t>Nordic LEVEL Group AB</t>
  </si>
  <si>
    <t>LEVEL</t>
  </si>
  <si>
    <t>Nordic Mining ASA</t>
  </si>
  <si>
    <t>NOM</t>
  </si>
  <si>
    <t>NOD</t>
  </si>
  <si>
    <t>Norditek Group AB</t>
  </si>
  <si>
    <t>NOTEK</t>
  </si>
  <si>
    <t>Nordrest Holding AB</t>
  </si>
  <si>
    <t>NREST</t>
  </si>
  <si>
    <t>Norse Atlantic ASA</t>
  </si>
  <si>
    <t>NORSEO</t>
  </si>
  <si>
    <t>NHY</t>
  </si>
  <si>
    <t>Norske Skog ASA</t>
  </si>
  <si>
    <t>NSKOG</t>
  </si>
  <si>
    <t>North Energy ASA</t>
  </si>
  <si>
    <t>NORTH</t>
  </si>
  <si>
    <t>Northbaze Group AB</t>
  </si>
  <si>
    <t>NBZ</t>
  </si>
  <si>
    <t>Northern Ocean Ltd.</t>
  </si>
  <si>
    <t>NOL</t>
  </si>
  <si>
    <t>NAS</t>
  </si>
  <si>
    <t>Nosa Plugs AB</t>
  </si>
  <si>
    <t>NOSA</t>
  </si>
  <si>
    <t>NRC Group ASA</t>
  </si>
  <si>
    <t>NRC</t>
  </si>
  <si>
    <t>NYAB AB</t>
  </si>
  <si>
    <t>NYAB</t>
  </si>
  <si>
    <t>Nykode Therapeutics ASA</t>
  </si>
  <si>
    <t>NYKD</t>
  </si>
  <si>
    <t>Observe Medical ASA</t>
  </si>
  <si>
    <t>OBSRV</t>
  </si>
  <si>
    <t>Observit AB</t>
  </si>
  <si>
    <t>OBSE</t>
  </si>
  <si>
    <t>Odfjell Drilling Ltd</t>
  </si>
  <si>
    <t>ODL</t>
  </si>
  <si>
    <t>Odfjell SE</t>
  </si>
  <si>
    <t>ODF</t>
  </si>
  <si>
    <t>Odfjell Technology Ltd</t>
  </si>
  <si>
    <t>OTL</t>
  </si>
  <si>
    <t>Ogunsen AB</t>
  </si>
  <si>
    <t>Okea ASA</t>
  </si>
  <si>
    <t>OKEA</t>
  </si>
  <si>
    <t>Okeanis Eco Tankers Corp</t>
  </si>
  <si>
    <t>OET</t>
  </si>
  <si>
    <t>Olav Thon Eiendomsselskap ASA</t>
  </si>
  <si>
    <t>OLT</t>
  </si>
  <si>
    <t>OncoZenge AB</t>
  </si>
  <si>
    <t>ONCOZ</t>
  </si>
  <si>
    <t>Oneflow AB</t>
  </si>
  <si>
    <t>ONEF</t>
  </si>
  <si>
    <t>Online Brands Nordic AB</t>
  </si>
  <si>
    <t>OBAB</t>
  </si>
  <si>
    <t xml:space="preserve">oodash Group AB </t>
  </si>
  <si>
    <t>OODA</t>
  </si>
  <si>
    <t>Opter AB</t>
  </si>
  <si>
    <t>OPTER</t>
  </si>
  <si>
    <t>OptiCept Technologies AB</t>
  </si>
  <si>
    <t>OPTI</t>
  </si>
  <si>
    <t>OrganoClick AB</t>
  </si>
  <si>
    <t>ORGC</t>
  </si>
  <si>
    <t>Orkla ASA</t>
  </si>
  <si>
    <t>ORK</t>
  </si>
  <si>
    <t>Ortoma AB</t>
  </si>
  <si>
    <t>OssDsign AB</t>
  </si>
  <si>
    <t>OSSD</t>
  </si>
  <si>
    <t>Otello Corporation ASA</t>
  </si>
  <si>
    <t>OTEC</t>
  </si>
  <si>
    <t>Otovo ASA</t>
  </si>
  <si>
    <t>OTOVO</t>
  </si>
  <si>
    <t>OXE Marine AB</t>
  </si>
  <si>
    <t>OXE</t>
  </si>
  <si>
    <t>Panoro Energy ASA</t>
  </si>
  <si>
    <t>PEN</t>
  </si>
  <si>
    <t>Paradox Interactive AB (publ)</t>
  </si>
  <si>
    <t>PDX</t>
  </si>
  <si>
    <t>Pareto Bank ASA</t>
  </si>
  <si>
    <t>Paxman AB</t>
  </si>
  <si>
    <t>PAX</t>
  </si>
  <si>
    <t>PCI Biotech Holding ASA</t>
  </si>
  <si>
    <t>PCIB</t>
  </si>
  <si>
    <t>Perpetua Medical AB</t>
  </si>
  <si>
    <t>Petrolia SE</t>
  </si>
  <si>
    <t>PSE</t>
  </si>
  <si>
    <t>PetroNor E&amp;P ASA</t>
  </si>
  <si>
    <t>PNOR</t>
  </si>
  <si>
    <t>PEXIP</t>
  </si>
  <si>
    <t>Philly Shipyard ASA</t>
  </si>
  <si>
    <t>Photocat A/S</t>
  </si>
  <si>
    <t>PCAT</t>
  </si>
  <si>
    <t>Photocure ASA</t>
  </si>
  <si>
    <t>PHO</t>
  </si>
  <si>
    <t>Physitrack PLC</t>
  </si>
  <si>
    <t>PTRK</t>
  </si>
  <si>
    <t>PILA PHARMA AB</t>
  </si>
  <si>
    <t>PILA</t>
  </si>
  <si>
    <t>Pioneer Property Group ASA</t>
  </si>
  <si>
    <t>PPG</t>
  </si>
  <si>
    <t>PMD Device Solutions AB</t>
  </si>
  <si>
    <t>PMDS</t>
  </si>
  <si>
    <t>Polaris Media ASA</t>
  </si>
  <si>
    <t>poLight ASA</t>
  </si>
  <si>
    <t>PLT</t>
  </si>
  <si>
    <t>Polygiene Group AB</t>
  </si>
  <si>
    <t>POLYG</t>
  </si>
  <si>
    <t>Polyplank AB</t>
  </si>
  <si>
    <t>POLY</t>
  </si>
  <si>
    <t>Precio Fishbone AB</t>
  </si>
  <si>
    <t>Precomp Solutions AB</t>
  </si>
  <si>
    <t>Premium Snacks Nordic AB</t>
  </si>
  <si>
    <t>SNX</t>
  </si>
  <si>
    <t>Promimic AB</t>
  </si>
  <si>
    <t>PRO</t>
  </si>
  <si>
    <t>Prosafe SE</t>
  </si>
  <si>
    <t>PRS</t>
  </si>
  <si>
    <t>ProstaLund AB</t>
  </si>
  <si>
    <t>PLUN</t>
  </si>
  <si>
    <t>Protector Forsikring ASA</t>
  </si>
  <si>
    <t>PROT</t>
  </si>
  <si>
    <t>Public Property Invest ASA</t>
  </si>
  <si>
    <t>PUBLI</t>
  </si>
  <si>
    <t>Purefun Group AB</t>
  </si>
  <si>
    <t>PURE</t>
  </si>
  <si>
    <t>Qiiwi Games AB</t>
  </si>
  <si>
    <t>QIIWI</t>
  </si>
  <si>
    <t>QleanAir AB</t>
  </si>
  <si>
    <t>QAIR</t>
  </si>
  <si>
    <t>QLife Holding AB</t>
  </si>
  <si>
    <t>QLIFE</t>
  </si>
  <si>
    <t>Qlosr Group AB</t>
  </si>
  <si>
    <t>Qlucore AB</t>
  </si>
  <si>
    <t>QCORE</t>
  </si>
  <si>
    <t>Questerre Energy Corporation</t>
  </si>
  <si>
    <t>QEC</t>
  </si>
  <si>
    <t xml:space="preserve">QUIA PHARMA AB </t>
  </si>
  <si>
    <t>QUIA</t>
  </si>
  <si>
    <t>RAKE</t>
  </si>
  <si>
    <t>Rana Gruber ASA</t>
  </si>
  <si>
    <t>RANA</t>
  </si>
  <si>
    <t>RanLOS AB</t>
  </si>
  <si>
    <t>Ranplan Group AB</t>
  </si>
  <si>
    <t>RPLAN</t>
  </si>
  <si>
    <t>Reach Subsea ASA</t>
  </si>
  <si>
    <t>REACH</t>
  </si>
  <si>
    <t>Readly International AB</t>
  </si>
  <si>
    <t>READ</t>
  </si>
  <si>
    <t>Realfiction Holding AB</t>
  </si>
  <si>
    <t>REALFI</t>
  </si>
  <si>
    <t>RECSI</t>
  </si>
  <si>
    <t>Rederiaktiebolaget Gotland</t>
  </si>
  <si>
    <t>Refine Group AB</t>
  </si>
  <si>
    <t>REFINE</t>
  </si>
  <si>
    <t>Resqunit AB</t>
  </si>
  <si>
    <t>RESQ</t>
  </si>
  <si>
    <t>RightBridge Ventures Group AB</t>
  </si>
  <si>
    <t>RIGHTB</t>
  </si>
  <si>
    <t>Rolling Optics Holding AB</t>
  </si>
  <si>
    <t>RO</t>
  </si>
  <si>
    <t>RomReal Ltd.</t>
  </si>
  <si>
    <t>ROM</t>
  </si>
  <si>
    <t>RugVista Group AB</t>
  </si>
  <si>
    <t>RUG</t>
  </si>
  <si>
    <t>S.D. Standard ETC Plc</t>
  </si>
  <si>
    <t>SDSD</t>
  </si>
  <si>
    <t>S2Medical AB</t>
  </si>
  <si>
    <t>S2M</t>
  </si>
  <si>
    <t>Safello Group AB</t>
  </si>
  <si>
    <t>SFL</t>
  </si>
  <si>
    <t>Safeture AB</t>
  </si>
  <si>
    <t>SFTR</t>
  </si>
  <si>
    <t>Saga Pure ASA</t>
  </si>
  <si>
    <t>SalMar ASA</t>
  </si>
  <si>
    <t>SALM</t>
  </si>
  <si>
    <t>Salmon Evolution ASA</t>
  </si>
  <si>
    <t>SALME</t>
  </si>
  <si>
    <t>Salmones Camanchaca S.A.</t>
  </si>
  <si>
    <t>SATS</t>
  </si>
  <si>
    <t>SaveLend Group AB</t>
  </si>
  <si>
    <t>YIELD</t>
  </si>
  <si>
    <t>Saxlund Group AB</t>
  </si>
  <si>
    <t>SAXG</t>
  </si>
  <si>
    <t>Scana ASA</t>
  </si>
  <si>
    <t>SCANA</t>
  </si>
  <si>
    <t>ScandBook Holding AB</t>
  </si>
  <si>
    <t>SBOK</t>
  </si>
  <si>
    <t>SDOS</t>
  </si>
  <si>
    <t>Scandinavian ChemoTech AB</t>
  </si>
  <si>
    <t>Scandinavian Enviro Systems AB</t>
  </si>
  <si>
    <t>SES</t>
  </si>
  <si>
    <t>Scandinavian Real Heart AB</t>
  </si>
  <si>
    <t>HEART</t>
  </si>
  <si>
    <t>Scandion Oncology A/S</t>
  </si>
  <si>
    <t>SCOL</t>
  </si>
  <si>
    <t>Scatec ASA</t>
  </si>
  <si>
    <t>SCATC</t>
  </si>
  <si>
    <t>Schibsted ASA</t>
  </si>
  <si>
    <t>Scibase Holding AB</t>
  </si>
  <si>
    <t>SCIB</t>
  </si>
  <si>
    <t>Scout Gaming Group AB</t>
  </si>
  <si>
    <t>SCOUT</t>
  </si>
  <si>
    <t>Sea1 Offshore Inc.</t>
  </si>
  <si>
    <t>SEA1</t>
  </si>
  <si>
    <t>Seabird Exploration Plc</t>
  </si>
  <si>
    <t>SBX</t>
  </si>
  <si>
    <t>Seacrest Petroleo Bermuda Limited</t>
  </si>
  <si>
    <t>SEAPT</t>
  </si>
  <si>
    <t>SeaTwirl AB</t>
  </si>
  <si>
    <t>STW</t>
  </si>
  <si>
    <t>SECITS Holding AB</t>
  </si>
  <si>
    <t>SECI</t>
  </si>
  <si>
    <t>SBO</t>
  </si>
  <si>
    <t>SenzaGen AB</t>
  </si>
  <si>
    <t>SENZA</t>
  </si>
  <si>
    <t>Serstech AB</t>
  </si>
  <si>
    <t>SERT</t>
  </si>
  <si>
    <t>SNM</t>
  </si>
  <si>
    <t>Shelf Drilling Ltd.</t>
  </si>
  <si>
    <t>SHLF</t>
  </si>
  <si>
    <t>SIBEK AB</t>
  </si>
  <si>
    <t>SIBEK</t>
  </si>
  <si>
    <t>Sileon AB</t>
  </si>
  <si>
    <t>SILEON</t>
  </si>
  <si>
    <t>Simris Group AB</t>
  </si>
  <si>
    <t>Skolon AB</t>
  </si>
  <si>
    <t>SKOLON</t>
  </si>
  <si>
    <t>Skåne-möllan AB</t>
  </si>
  <si>
    <t>SKMO</t>
  </si>
  <si>
    <t>SEYE</t>
  </si>
  <si>
    <t>SmartCraft ASA</t>
  </si>
  <si>
    <t>SMCRT</t>
  </si>
  <si>
    <t>Soiltech ASA</t>
  </si>
  <si>
    <t>STECH</t>
  </si>
  <si>
    <t>Solnaberg Property AB (publ)</t>
  </si>
  <si>
    <t>SOLNA</t>
  </si>
  <si>
    <t>Solstad Offshore ASA</t>
  </si>
  <si>
    <t>SOFF</t>
  </si>
  <si>
    <t>SOLT</t>
  </si>
  <si>
    <t>Sonetel AB</t>
  </si>
  <si>
    <t>SONE</t>
  </si>
  <si>
    <t>SOZAP AB</t>
  </si>
  <si>
    <t>SOZAP</t>
  </si>
  <si>
    <t>Spago Nanomedical AB</t>
  </si>
  <si>
    <t>SPAGO</t>
  </si>
  <si>
    <t>SpareBank 1 Sør-Norge ASA</t>
  </si>
  <si>
    <t>SB1NO</t>
  </si>
  <si>
    <t>SPEC</t>
  </si>
  <si>
    <t>SpectrumOne AB</t>
  </si>
  <si>
    <t>SPEONE</t>
  </si>
  <si>
    <t>Spir Group ASA</t>
  </si>
  <si>
    <t>SPIR</t>
  </si>
  <si>
    <t>Sprint Bioscience AB</t>
  </si>
  <si>
    <t>SPRINT</t>
  </si>
  <si>
    <t>Stayble Therapeutics AB</t>
  </si>
  <si>
    <t>STABL</t>
  </si>
  <si>
    <t>Stenhus Fastigheter i Norden AB</t>
  </si>
  <si>
    <t>SFAST</t>
  </si>
  <si>
    <t>Stille AB</t>
  </si>
  <si>
    <t>STIL</t>
  </si>
  <si>
    <t>Stolt-Nielsen Limited</t>
  </si>
  <si>
    <t>SNI</t>
  </si>
  <si>
    <t>Storytel AB</t>
  </si>
  <si>
    <t>StrongPoint ASA</t>
  </si>
  <si>
    <t>STRO</t>
  </si>
  <si>
    <t>STUDBO</t>
  </si>
  <si>
    <t>SUBC</t>
  </si>
  <si>
    <t>Surgical Science Sweden AB</t>
  </si>
  <si>
    <t>SUS</t>
  </si>
  <si>
    <t>Sveafastigheter AB</t>
  </si>
  <si>
    <t>SVEAF</t>
  </si>
  <si>
    <t>Svenska Aerogel Holding AB</t>
  </si>
  <si>
    <t>AERO</t>
  </si>
  <si>
    <t>Sweden BuyersClub AB</t>
  </si>
  <si>
    <t>BUY</t>
  </si>
  <si>
    <t>Swedencare AB (publ)</t>
  </si>
  <si>
    <t>SECARE</t>
  </si>
  <si>
    <t>Söder Sportfiske AB</t>
  </si>
  <si>
    <t>SODER</t>
  </si>
  <si>
    <t>TagMaster AB</t>
  </si>
  <si>
    <t>TalkPool AG</t>
  </si>
  <si>
    <t>TALK</t>
  </si>
  <si>
    <t>Tangiamo Touch Technology AB</t>
  </si>
  <si>
    <t>TANGI</t>
  </si>
  <si>
    <t>Techstep ASA</t>
  </si>
  <si>
    <t>TECH</t>
  </si>
  <si>
    <t>Tekna Holding ASA</t>
  </si>
  <si>
    <t>TEKNA</t>
  </si>
  <si>
    <t>Telenor ASA</t>
  </si>
  <si>
    <t>TEL</t>
  </si>
  <si>
    <t>Tellusgruppen AB</t>
  </si>
  <si>
    <t>TELLUS</t>
  </si>
  <si>
    <t>Tempest Security AB</t>
  </si>
  <si>
    <t>TSEC</t>
  </si>
  <si>
    <t xml:space="preserve">Teneo AI AB </t>
  </si>
  <si>
    <t>TENEO</t>
  </si>
  <si>
    <t>Teqnion AB</t>
  </si>
  <si>
    <t>TEQ</t>
  </si>
  <si>
    <t>Terranet AB</t>
  </si>
  <si>
    <t>Tessin Nordic Holding AB</t>
  </si>
  <si>
    <t>TESSIN</t>
  </si>
  <si>
    <t>TGS ASA</t>
  </si>
  <si>
    <t>TGS</t>
  </si>
  <si>
    <t>TH1NG AB</t>
  </si>
  <si>
    <t>TH1NG</t>
  </si>
  <si>
    <t>Thor Medical ASA</t>
  </si>
  <si>
    <t>TRMED</t>
  </si>
  <si>
    <t>Thunderful Group AB</t>
  </si>
  <si>
    <t>THUNDR</t>
  </si>
  <si>
    <t>Tingsvalvet Fastighets AB</t>
  </si>
  <si>
    <t>Titania Holding AB</t>
  </si>
  <si>
    <t>Toleranzia AB</t>
  </si>
  <si>
    <t>TOL</t>
  </si>
  <si>
    <t>TOM</t>
  </si>
  <si>
    <t>Tourn International AB</t>
  </si>
  <si>
    <t>TOURN</t>
  </si>
  <si>
    <t xml:space="preserve">Train Alliance AB </t>
  </si>
  <si>
    <t>Treasure ASA</t>
  </si>
  <si>
    <t>TRE</t>
  </si>
  <si>
    <t>Triboron International AB</t>
  </si>
  <si>
    <t>Ultimovacs ASA</t>
  </si>
  <si>
    <t>ULTI</t>
  </si>
  <si>
    <t>Unibap AB</t>
  </si>
  <si>
    <t>UNIBAP</t>
  </si>
  <si>
    <t>Unlimited Travel Group AB</t>
  </si>
  <si>
    <t>UTG</t>
  </si>
  <si>
    <t>Upsales Technology AB</t>
  </si>
  <si>
    <t>UPSALE</t>
  </si>
  <si>
    <t>USWE Sports AB</t>
  </si>
  <si>
    <t>USWE</t>
  </si>
  <si>
    <t>Veidekke ASA</t>
  </si>
  <si>
    <t>VEI</t>
  </si>
  <si>
    <t>Vertiseit AB</t>
  </si>
  <si>
    <t>Verve Group SE</t>
  </si>
  <si>
    <t>VER</t>
  </si>
  <si>
    <t>Viking Supply Ships AB</t>
  </si>
  <si>
    <t>Vimab Group AB</t>
  </si>
  <si>
    <t>VIMAB</t>
  </si>
  <si>
    <t>Vimian Group AB</t>
  </si>
  <si>
    <t>VIMIAN</t>
  </si>
  <si>
    <t>Vistin Pharma ASA</t>
  </si>
  <si>
    <t>VISTN</t>
  </si>
  <si>
    <t>Viva Wine Group AB</t>
  </si>
  <si>
    <t>VIVA</t>
  </si>
  <si>
    <t>VO2 Cap Holding AB</t>
  </si>
  <si>
    <t>VO2</t>
  </si>
  <si>
    <t>Volue ASA</t>
  </si>
  <si>
    <t>VOLUE</t>
  </si>
  <si>
    <t>Voss Veksel- og Landmandsbank ASA</t>
  </si>
  <si>
    <t>VVL</t>
  </si>
  <si>
    <t>Vow ASA</t>
  </si>
  <si>
    <t>VOW</t>
  </si>
  <si>
    <t>VAR</t>
  </si>
  <si>
    <t>Västra Hamnen Corporate Finance AB</t>
  </si>
  <si>
    <t>VH</t>
  </si>
  <si>
    <t>W5 Solutions AB</t>
  </si>
  <si>
    <t>W5</t>
  </si>
  <si>
    <t>Wallenius Wilhelmsen ASA</t>
  </si>
  <si>
    <t>Waystream Group AB</t>
  </si>
  <si>
    <t>WAYS</t>
  </si>
  <si>
    <t>Webrock Ventures AB</t>
  </si>
  <si>
    <t>WRV</t>
  </si>
  <si>
    <t>Webstep ASA</t>
  </si>
  <si>
    <t>WSTEP</t>
  </si>
  <si>
    <t>Westpay AB</t>
  </si>
  <si>
    <t>WPAY</t>
  </si>
  <si>
    <t>White Pearl Technology Group AB</t>
  </si>
  <si>
    <t>Wilh. Wilhelmsen Holding ASA</t>
  </si>
  <si>
    <t>WWI</t>
  </si>
  <si>
    <t>Xintela AB</t>
  </si>
  <si>
    <t>XINT</t>
  </si>
  <si>
    <t>XMReality AB</t>
  </si>
  <si>
    <t>XMR</t>
  </si>
  <si>
    <t>XP Chemistries AB</t>
  </si>
  <si>
    <t>XPC</t>
  </si>
  <si>
    <t>XXL ASA</t>
  </si>
  <si>
    <t>XXL</t>
  </si>
  <si>
    <t>YAR</t>
  </si>
  <si>
    <t>YUBICO</t>
  </si>
  <si>
    <t>Zalaris ASA</t>
  </si>
  <si>
    <t>ZAL</t>
  </si>
  <si>
    <t>Zaplox AB</t>
  </si>
  <si>
    <t>ZAPLOX</t>
  </si>
  <si>
    <t>Zaptec ASA</t>
  </si>
  <si>
    <t>ZAP</t>
  </si>
  <si>
    <t>Ziccum AB</t>
  </si>
  <si>
    <t>ZICC</t>
  </si>
  <si>
    <t>ZignSec AB</t>
  </si>
  <si>
    <t>ZIGN</t>
  </si>
  <si>
    <t>Zinzino AB</t>
  </si>
  <si>
    <t>Zwipe AS</t>
  </si>
  <si>
    <t>ZWIPE</t>
  </si>
  <si>
    <t>BMG9156K1018</t>
  </si>
  <si>
    <t>SE0010546911</t>
  </si>
  <si>
    <t>SE0010468124</t>
  </si>
  <si>
    <t>SE0017936891</t>
  </si>
  <si>
    <t>DK0060945467</t>
  </si>
  <si>
    <t>SE0021020716</t>
  </si>
  <si>
    <t>NO0003021909</t>
  </si>
  <si>
    <t>NO0010715394</t>
  </si>
  <si>
    <t>SE0009268717</t>
  </si>
  <si>
    <t>SE0009189608</t>
  </si>
  <si>
    <t>SE0001863291</t>
  </si>
  <si>
    <t>SE0017833171</t>
  </si>
  <si>
    <t>SE0001306119</t>
  </si>
  <si>
    <t>SE0016833149</t>
  </si>
  <si>
    <t>SE0006219473</t>
  </si>
  <si>
    <t>SE0012955276</t>
  </si>
  <si>
    <t>NO0012958539</t>
  </si>
  <si>
    <t>NO0003078107</t>
  </si>
  <si>
    <t>CA00830W1059</t>
  </si>
  <si>
    <t>SE0005799046</t>
  </si>
  <si>
    <t>NO0010872468</t>
  </si>
  <si>
    <t>SE0008588354</t>
  </si>
  <si>
    <t>SE0009242555</t>
  </si>
  <si>
    <t>NO0010895568</t>
  </si>
  <si>
    <t>NO0010215684</t>
  </si>
  <si>
    <t>SE0013110186</t>
  </si>
  <si>
    <t>NO0010886625</t>
  </si>
  <si>
    <t>NO0010890304</t>
  </si>
  <si>
    <t>NO0010921232</t>
  </si>
  <si>
    <t>NO0010716582</t>
  </si>
  <si>
    <t>NO0003097503</t>
  </si>
  <si>
    <t>SE0008732218</t>
  </si>
  <si>
    <t>SE0018741985</t>
  </si>
  <si>
    <t>SE0004109627</t>
  </si>
  <si>
    <t>SE0016845655</t>
  </si>
  <si>
    <t>SE0010133785</t>
  </si>
  <si>
    <t>SE0007413455</t>
  </si>
  <si>
    <t>NO0010272065</t>
  </si>
  <si>
    <t>SE0009664154</t>
  </si>
  <si>
    <t>SE0015960778</t>
  </si>
  <si>
    <t>NO0010307135</t>
  </si>
  <si>
    <t>NO0010778095</t>
  </si>
  <si>
    <t>SE0007614722</t>
  </si>
  <si>
    <t>BMG0451H2087</t>
  </si>
  <si>
    <t>SE0006219176</t>
  </si>
  <si>
    <t>SE0017769136</t>
  </si>
  <si>
    <t>SE0000697948</t>
  </si>
  <si>
    <t>NO0010014632</t>
  </si>
  <si>
    <t>NO0003572802</t>
  </si>
  <si>
    <t>NO0013257410</t>
  </si>
  <si>
    <t>SE0016276851</t>
  </si>
  <si>
    <t>SE0003883990</t>
  </si>
  <si>
    <t>NO0012861667</t>
  </si>
  <si>
    <t>NO0004822503</t>
  </si>
  <si>
    <t>SE0018014060</t>
  </si>
  <si>
    <t>NO0013249896</t>
  </si>
  <si>
    <t>SE0001337213</t>
  </si>
  <si>
    <t>NO0010073489</t>
  </si>
  <si>
    <t>BMG067231032</t>
  </si>
  <si>
    <t>SE0000671745</t>
  </si>
  <si>
    <t>SE0004270445</t>
  </si>
  <si>
    <t>NO0010607971</t>
  </si>
  <si>
    <t>NO0010840515</t>
  </si>
  <si>
    <t>SE0005250719</t>
  </si>
  <si>
    <t>SE0009414303</t>
  </si>
  <si>
    <t>NO0010633951</t>
  </si>
  <si>
    <t>FO0000000179</t>
  </si>
  <si>
    <t>SE0017487424</t>
  </si>
  <si>
    <t>SE0016799068</t>
  </si>
  <si>
    <t>NO0003094104</t>
  </si>
  <si>
    <t>NO0013251173</t>
  </si>
  <si>
    <t>SE0010547786</t>
  </si>
  <si>
    <t>SE0015195706</t>
  </si>
  <si>
    <t>NO0010890965</t>
  </si>
  <si>
    <t>SE0005249570</t>
  </si>
  <si>
    <t>SE0009320278</t>
  </si>
  <si>
    <t>SE0016276752</t>
  </si>
  <si>
    <t>SE0016013460</t>
  </si>
  <si>
    <t>NO0010379266</t>
  </si>
  <si>
    <t>SE0009697204</t>
  </si>
  <si>
    <t>SE0009697212</t>
  </si>
  <si>
    <t>SE0016074256</t>
  </si>
  <si>
    <t>SE0014583332</t>
  </si>
  <si>
    <t>NO0003110603</t>
  </si>
  <si>
    <t>SE0017082506</t>
  </si>
  <si>
    <t>SE0007157953</t>
  </si>
  <si>
    <t>NO0013256180</t>
  </si>
  <si>
    <t>NO0010657505</t>
  </si>
  <si>
    <t>SE0010494708</t>
  </si>
  <si>
    <t>NO0010360266</t>
  </si>
  <si>
    <t>SE0005731833</t>
  </si>
  <si>
    <t>SE0000648669</t>
  </si>
  <si>
    <t>SE0015811625</t>
  </si>
  <si>
    <t>BMG0702P1086</t>
  </si>
  <si>
    <t>SGXZ69436764</t>
  </si>
  <si>
    <t>BMG1738J1247</t>
  </si>
  <si>
    <t>NO0003087603</t>
  </si>
  <si>
    <t>SE0009242324</t>
  </si>
  <si>
    <t>DK0061412772</t>
  </si>
  <si>
    <t>SE0011923341</t>
  </si>
  <si>
    <t>SE0016797773</t>
  </si>
  <si>
    <t>NO0010923121</t>
  </si>
  <si>
    <t>SE0017131824</t>
  </si>
  <si>
    <t>SE0017082514</t>
  </si>
  <si>
    <t>NO0013219535</t>
  </si>
  <si>
    <t>SE0015191911</t>
  </si>
  <si>
    <t>SE0015949946</t>
  </si>
  <si>
    <t>SE0017885379</t>
  </si>
  <si>
    <t>SE0008241558</t>
  </si>
  <si>
    <t>SE0017083835</t>
  </si>
  <si>
    <t>SE0015810502</t>
  </si>
  <si>
    <t>SE0015556873</t>
  </si>
  <si>
    <t>SE0022726139</t>
  </si>
  <si>
    <t>SE0018040784</t>
  </si>
  <si>
    <t>SE0015193529</t>
  </si>
  <si>
    <t>NO0013033795</t>
  </si>
  <si>
    <t>SE0017483175</t>
  </si>
  <si>
    <t>SE0005308558</t>
  </si>
  <si>
    <t>SE0005504669</t>
  </si>
  <si>
    <t>SE0022049920</t>
  </si>
  <si>
    <t>NO0010876642</t>
  </si>
  <si>
    <t>SE0013914819</t>
  </si>
  <si>
    <t>SE0016101935</t>
  </si>
  <si>
    <t>SE0012065589</t>
  </si>
  <si>
    <t>SE0022088233</t>
  </si>
  <si>
    <t>SE0014731154</t>
  </si>
  <si>
    <t>SE0006887451</t>
  </si>
  <si>
    <t>SE0021513108</t>
  </si>
  <si>
    <t>NO0010808892</t>
  </si>
  <si>
    <t>SE0007604061</t>
  </si>
  <si>
    <t>SE0007815428</t>
  </si>
  <si>
    <t>SE0000201253</t>
  </si>
  <si>
    <t>SE0010546622</t>
  </si>
  <si>
    <t>SE0016588867</t>
  </si>
  <si>
    <t>SE0001606906</t>
  </si>
  <si>
    <t>SE0015961826</t>
  </si>
  <si>
    <t>SE0002108001</t>
  </si>
  <si>
    <t>SE0003883800</t>
  </si>
  <si>
    <t>SE0011311554</t>
  </si>
  <si>
    <t>SE0015658380</t>
  </si>
  <si>
    <t>NO0012851874</t>
  </si>
  <si>
    <t>SE0005624756</t>
  </si>
  <si>
    <t>SE0001770702</t>
  </si>
  <si>
    <t>SE0013281979</t>
  </si>
  <si>
    <t>NO0010607781</t>
  </si>
  <si>
    <t>SE0012729937</t>
  </si>
  <si>
    <t>NO0010998529</t>
  </si>
  <si>
    <t>SE0016797989</t>
  </si>
  <si>
    <t>SE0015987565</t>
  </si>
  <si>
    <t>NO0010263023</t>
  </si>
  <si>
    <t>NO0010358484</t>
  </si>
  <si>
    <t>SE0015382080</t>
  </si>
  <si>
    <t>NO0010816093</t>
  </si>
  <si>
    <t>SE0014730347</t>
  </si>
  <si>
    <t>NO0010722283</t>
  </si>
  <si>
    <t>SE0020551679</t>
  </si>
  <si>
    <t>NO0010815673</t>
  </si>
  <si>
    <t>NO0011002586</t>
  </si>
  <si>
    <t>SE0015797873</t>
  </si>
  <si>
    <t>SE0013888831</t>
  </si>
  <si>
    <t>NO0012555459</t>
  </si>
  <si>
    <t>FI4000233317</t>
  </si>
  <si>
    <t>SE0008216329</t>
  </si>
  <si>
    <t>NO0013186460</t>
  </si>
  <si>
    <t>NO0010716418</t>
  </si>
  <si>
    <t>SE0003943620</t>
  </si>
  <si>
    <t>NO0010708605</t>
  </si>
  <si>
    <t>SE0014428447</t>
  </si>
  <si>
    <t>NO0010735343</t>
  </si>
  <si>
    <t>SE0008348262</t>
  </si>
  <si>
    <t>SE0014035762</t>
  </si>
  <si>
    <t>SE0015557053</t>
  </si>
  <si>
    <t>SE0012229920</t>
  </si>
  <si>
    <t>CA31729R1055</t>
  </si>
  <si>
    <t>SE0000395428</t>
  </si>
  <si>
    <t>SE0011415710</t>
  </si>
  <si>
    <t>SE0016075451</t>
  </si>
  <si>
    <t>SE0016609846</t>
  </si>
  <si>
    <t>GB00BZ1MDB19</t>
  </si>
  <si>
    <t>SE0010547075</t>
  </si>
  <si>
    <t>SE0018042046</t>
  </si>
  <si>
    <t>SE0010831321</t>
  </si>
  <si>
    <t>DK0061123312</t>
  </si>
  <si>
    <t>SE0007186176</t>
  </si>
  <si>
    <t>SE0015504477</t>
  </si>
  <si>
    <t>SE0015949334</t>
  </si>
  <si>
    <t>SE0010296269</t>
  </si>
  <si>
    <t>SE0011167170</t>
  </si>
  <si>
    <t>SE0015950308</t>
  </si>
  <si>
    <t>CY0200352116</t>
  </si>
  <si>
    <t>SE0016288641</t>
  </si>
  <si>
    <t>SE0010869552</t>
  </si>
  <si>
    <t>SE0014694691</t>
  </si>
  <si>
    <t>SE0009155518</t>
  </si>
  <si>
    <t>SE0008991624</t>
  </si>
  <si>
    <t>SE0001790791</t>
  </si>
  <si>
    <t>NO0010748866</t>
  </si>
  <si>
    <t>SE0022760229</t>
  </si>
  <si>
    <t>SE0016101521</t>
  </si>
  <si>
    <t>SE0016101760</t>
  </si>
  <si>
    <t>SE0021627353</t>
  </si>
  <si>
    <t>NO0004913609</t>
  </si>
  <si>
    <t>SE0005881554</t>
  </si>
  <si>
    <t>NO0010365521</t>
  </si>
  <si>
    <t>SE0021181559</t>
  </si>
  <si>
    <t>SE0005562014</t>
  </si>
  <si>
    <t>NO0004288200</t>
  </si>
  <si>
    <t>SE0009889405</t>
  </si>
  <si>
    <t>NO0010257728</t>
  </si>
  <si>
    <t>SE0007815113</t>
  </si>
  <si>
    <t>SE0015949037</t>
  </si>
  <si>
    <t>SE0005933082</t>
  </si>
  <si>
    <t>NO0013209239</t>
  </si>
  <si>
    <t>SE0017767494</t>
  </si>
  <si>
    <t>NO0003067902</t>
  </si>
  <si>
    <t>NO0010904923</t>
  </si>
  <si>
    <t>SE0004898799</t>
  </si>
  <si>
    <t>SE0000483943</t>
  </si>
  <si>
    <t>SE0003848613</t>
  </si>
  <si>
    <t>SE0016278154</t>
  </si>
  <si>
    <t>BMG4660A1036</t>
  </si>
  <si>
    <t>NO0010598683</t>
  </si>
  <si>
    <t>NO0012953720</t>
  </si>
  <si>
    <t>NO0010892359</t>
  </si>
  <si>
    <t>NO0011082075</t>
  </si>
  <si>
    <t>SE0010868943</t>
  </si>
  <si>
    <t>NO0013107490</t>
  </si>
  <si>
    <t>SE0001279142</t>
  </si>
  <si>
    <t>SE0009832595</t>
  </si>
  <si>
    <t>SE0016275069</t>
  </si>
  <si>
    <t>DK0060775872</t>
  </si>
  <si>
    <t>SE0006994943</t>
  </si>
  <si>
    <t>SE0009807266</t>
  </si>
  <si>
    <t>SE0016075063</t>
  </si>
  <si>
    <t>NO0013119255</t>
  </si>
  <si>
    <t>SE0005365681</t>
  </si>
  <si>
    <t>SE0011167725</t>
  </si>
  <si>
    <t>NO0010001118</t>
  </si>
  <si>
    <t>SE0003656834</t>
  </si>
  <si>
    <t>SE0012012508</t>
  </si>
  <si>
    <t>BMG5137R1088</t>
  </si>
  <si>
    <t>SE0000725624</t>
  </si>
  <si>
    <t>SE0017564800</t>
  </si>
  <si>
    <t>SE0022240115</t>
  </si>
  <si>
    <t>SE0009921075</t>
  </si>
  <si>
    <t>SE0005704079</t>
  </si>
  <si>
    <t>SE0015658570</t>
  </si>
  <si>
    <t>SE0012904803</t>
  </si>
  <si>
    <t>SE0005100757</t>
  </si>
  <si>
    <t>NO0010743545</t>
  </si>
  <si>
    <t>SE0021921822</t>
  </si>
  <si>
    <t>NO0003079709</t>
  </si>
  <si>
    <t>SE0007280326</t>
  </si>
  <si>
    <t>NO0010833262</t>
  </si>
  <si>
    <t>SE0014401329</t>
  </si>
  <si>
    <t>NO0010360175</t>
  </si>
  <si>
    <t>NO0011016040</t>
  </si>
  <si>
    <t>NO0003033102</t>
  </si>
  <si>
    <t>SE0007075247</t>
  </si>
  <si>
    <t>CA52171T1003</t>
  </si>
  <si>
    <t>NO0003096208</t>
  </si>
  <si>
    <t>SE0001958612</t>
  </si>
  <si>
    <t>NO0013355859</t>
  </si>
  <si>
    <t>SE0014829271</t>
  </si>
  <si>
    <t>SE0006993804</t>
  </si>
  <si>
    <t>SE0012558617</t>
  </si>
  <si>
    <t>SE0015382072</t>
  </si>
  <si>
    <t>SE0015660899</t>
  </si>
  <si>
    <t>SE0007387246</t>
  </si>
  <si>
    <t>SE0014262549</t>
  </si>
  <si>
    <t>DK0061535507</t>
  </si>
  <si>
    <t>SE0019072158</t>
  </si>
  <si>
    <t>SE0015192075</t>
  </si>
  <si>
    <t>SE0017160575</t>
  </si>
  <si>
    <t>SE0016277909</t>
  </si>
  <si>
    <t>SE0010520908</t>
  </si>
  <si>
    <t>SE0014401014</t>
  </si>
  <si>
    <t>NO0010187032</t>
  </si>
  <si>
    <t>SE0013512019</t>
  </si>
  <si>
    <t>SE0015961180</t>
  </si>
  <si>
    <t>SE0020998854</t>
  </si>
  <si>
    <t>SE0011725506</t>
  </si>
  <si>
    <t>SE0016799001</t>
  </si>
  <si>
    <t>SE0018014110</t>
  </si>
  <si>
    <t>SE0012673291</t>
  </si>
  <si>
    <t>SE0015797352</t>
  </si>
  <si>
    <t>SE0003086214</t>
  </si>
  <si>
    <t>SE0011281757</t>
  </si>
  <si>
    <t>SE0023112438</t>
  </si>
  <si>
    <t>SE0015987904</t>
  </si>
  <si>
    <t>NO0010694029</t>
  </si>
  <si>
    <t>SE0017105539</t>
  </si>
  <si>
    <t>NO0010734338</t>
  </si>
  <si>
    <t>SE0007074166</t>
  </si>
  <si>
    <t>SE0004020931</t>
  </si>
  <si>
    <t>SE0017133705</t>
  </si>
  <si>
    <t>DK0060520450</t>
  </si>
  <si>
    <t>NO0010205966</t>
  </si>
  <si>
    <t>SE0007100532</t>
  </si>
  <si>
    <t>SE0007100540</t>
  </si>
  <si>
    <t>NO0003049405</t>
  </si>
  <si>
    <t>SE0014829255</t>
  </si>
  <si>
    <t>SE0016830038</t>
  </si>
  <si>
    <t>SE0008066302</t>
  </si>
  <si>
    <t>SE0001790346</t>
  </si>
  <si>
    <t>SE0016288476</t>
  </si>
  <si>
    <t>SE0001838038</t>
  </si>
  <si>
    <t>SE0015244884</t>
  </si>
  <si>
    <t>SE0015346812</t>
  </si>
  <si>
    <t>SE0005101003</t>
  </si>
  <si>
    <t>NO0010629108</t>
  </si>
  <si>
    <t>SE0009723125</t>
  </si>
  <si>
    <t>SE0015812573</t>
  </si>
  <si>
    <t>SE0005506185</t>
  </si>
  <si>
    <t>SE0007702949</t>
  </si>
  <si>
    <t>SE0015407390</t>
  </si>
  <si>
    <t>FI4000242961</t>
  </si>
  <si>
    <t>NO0010856511</t>
  </si>
  <si>
    <t>SE0016609333</t>
  </si>
  <si>
    <t>SE0001994658</t>
  </si>
  <si>
    <t>SE0011528017</t>
  </si>
  <si>
    <t>SE0012313302</t>
  </si>
  <si>
    <t>NO0013162693</t>
  </si>
  <si>
    <t>SE0016843486</t>
  </si>
  <si>
    <t>SE0022088217</t>
  </si>
  <si>
    <t>NO0012885252</t>
  </si>
  <si>
    <t>NO0010861115</t>
  </si>
  <si>
    <t>NO0010550056</t>
  </si>
  <si>
    <t>SE0003204908</t>
  </si>
  <si>
    <t>BMG6682J1036</t>
  </si>
  <si>
    <t>SE0006994539</t>
  </si>
  <si>
    <t>NO0003679102</t>
  </si>
  <si>
    <t>SE0022242434</t>
  </si>
  <si>
    <t>NO0010714785</t>
  </si>
  <si>
    <t>NO0010865009</t>
  </si>
  <si>
    <t>SE0017911704</t>
  </si>
  <si>
    <t>BMG671801022</t>
  </si>
  <si>
    <t>NO0003399909</t>
  </si>
  <si>
    <t>NO0003399917</t>
  </si>
  <si>
    <t>BMG6716L1081</t>
  </si>
  <si>
    <t>SE0008406151</t>
  </si>
  <si>
    <t>NO0010816895</t>
  </si>
  <si>
    <t>NO0005638858</t>
  </si>
  <si>
    <t>SE0015504097</t>
  </si>
  <si>
    <t>SE0017564461</t>
  </si>
  <si>
    <t>SE0017133838</t>
  </si>
  <si>
    <t>SE0020699296</t>
  </si>
  <si>
    <t>SE0016829501</t>
  </si>
  <si>
    <t>SE0005881786</t>
  </si>
  <si>
    <t>SE0006510335</t>
  </si>
  <si>
    <t>SE0005676103</t>
  </si>
  <si>
    <t>SE0012570448</t>
  </si>
  <si>
    <t>NO0010040611</t>
  </si>
  <si>
    <t>NO0010809783</t>
  </si>
  <si>
    <t>SE0009888613</t>
  </si>
  <si>
    <t>NO0010564701</t>
  </si>
  <si>
    <t>NO0010397581</t>
  </si>
  <si>
    <t>SE0009806284</t>
  </si>
  <si>
    <t>NO0010405640</t>
  </si>
  <si>
    <t>SE0022726311</t>
  </si>
  <si>
    <t>CY0102630916</t>
  </si>
  <si>
    <t>NO0012942525</t>
  </si>
  <si>
    <t>NO0010395577</t>
  </si>
  <si>
    <t>DK0060668796</t>
  </si>
  <si>
    <t>NO0010000045</t>
  </si>
  <si>
    <t>GB00BK80TJ35</t>
  </si>
  <si>
    <t>SE0015988274</t>
  </si>
  <si>
    <t>NO0010735681</t>
  </si>
  <si>
    <t>SE0021513645</t>
  </si>
  <si>
    <t>NO0010466022</t>
  </si>
  <si>
    <t>NO0012535832</t>
  </si>
  <si>
    <t>SE0007692157</t>
  </si>
  <si>
    <t>SE0005569290</t>
  </si>
  <si>
    <t>SE0000141137</t>
  </si>
  <si>
    <t>SE0006091724</t>
  </si>
  <si>
    <t>SE0006260865</t>
  </si>
  <si>
    <t>SE0017487242</t>
  </si>
  <si>
    <t>NO0010861990</t>
  </si>
  <si>
    <t>NO0010209331</t>
  </si>
  <si>
    <t>NO0013178616</t>
  </si>
  <si>
    <t>SE0017232838</t>
  </si>
  <si>
    <t>SE0010245373</t>
  </si>
  <si>
    <t>SE0013382066</t>
  </si>
  <si>
    <t>SE0022574331</t>
  </si>
  <si>
    <t>SE0018169195</t>
  </si>
  <si>
    <t>SE0016829824</t>
  </si>
  <si>
    <t>CA74836K1003</t>
  </si>
  <si>
    <t>SE0020678159</t>
  </si>
  <si>
    <t>NO0010907389</t>
  </si>
  <si>
    <t>SE0019762147</t>
  </si>
  <si>
    <t>SE0011178201</t>
  </si>
  <si>
    <t>NO0003117202</t>
  </si>
  <si>
    <t>SE0009920994</t>
  </si>
  <si>
    <t>SE0000105371</t>
  </si>
  <si>
    <t>SE0000105397</t>
  </si>
  <si>
    <t>SE0017131220</t>
  </si>
  <si>
    <t>SE0019070749</t>
  </si>
  <si>
    <t>SE0010520155</t>
  </si>
  <si>
    <t>BMG763301022</t>
  </si>
  <si>
    <t>CY0101550917</t>
  </si>
  <si>
    <t>SE0011725084</t>
  </si>
  <si>
    <t>SE0015346895</t>
  </si>
  <si>
    <t>SE0006117297</t>
  </si>
  <si>
    <t>NO0010572589</t>
  </si>
  <si>
    <t>NO0010892094</t>
  </si>
  <si>
    <t>NO0012451915</t>
  </si>
  <si>
    <t>SE0015961024</t>
  </si>
  <si>
    <t>SE0008966014</t>
  </si>
  <si>
    <t>NO0003053308</t>
  </si>
  <si>
    <t>SE0003175660</t>
  </si>
  <si>
    <t>SE0009242654</t>
  </si>
  <si>
    <t>SE0006256798</t>
  </si>
  <si>
    <t>DK0061031895</t>
  </si>
  <si>
    <t>NO0010715139</t>
  </si>
  <si>
    <t>NO0010736879</t>
  </si>
  <si>
    <t>SE0007045414</t>
  </si>
  <si>
    <t>SE0010521153</t>
  </si>
  <si>
    <t>KYG812291253</t>
  </si>
  <si>
    <t>CY0101162119</t>
  </si>
  <si>
    <t>BMG7947V2045</t>
  </si>
  <si>
    <t>SE0009242175</t>
  </si>
  <si>
    <t>SE0009664436</t>
  </si>
  <si>
    <t>SE0005365095</t>
  </si>
  <si>
    <t>KYG236271055</t>
  </si>
  <si>
    <t>SE0020050359</t>
  </si>
  <si>
    <t>SE0013108867</t>
  </si>
  <si>
    <t>SE0008091664</t>
  </si>
  <si>
    <t>SE0017615784</t>
  </si>
  <si>
    <t>SE0017885338</t>
  </si>
  <si>
    <t>NO0011008971</t>
  </si>
  <si>
    <t>NO0010713571</t>
  </si>
  <si>
    <t>SE0009155211</t>
  </si>
  <si>
    <t>NO0003080608</t>
  </si>
  <si>
    <t>SE0009580517</t>
  </si>
  <si>
    <t>SE0015812524</t>
  </si>
  <si>
    <t>SE0004899474</t>
  </si>
  <si>
    <t>NO0010631567</t>
  </si>
  <si>
    <t>SE0006994448</t>
  </si>
  <si>
    <t>NO0012548819</t>
  </si>
  <si>
    <t>SE0006343745</t>
  </si>
  <si>
    <t>SE0013513652</t>
  </si>
  <si>
    <t>SE0014956819</t>
  </si>
  <si>
    <t>SE0000998650</t>
  </si>
  <si>
    <t>BMG850801025</t>
  </si>
  <si>
    <t>NO0010098247</t>
  </si>
  <si>
    <t>SE0015657697</t>
  </si>
  <si>
    <t>SE0008212161</t>
  </si>
  <si>
    <t>SE0015660287</t>
  </si>
  <si>
    <t>SE0016276539</t>
  </si>
  <si>
    <t>SE0015950399</t>
  </si>
  <si>
    <t>CH0322161768</t>
  </si>
  <si>
    <t>NO0012916131</t>
  </si>
  <si>
    <t>NO0010951577</t>
  </si>
  <si>
    <t>SE0015504519</t>
  </si>
  <si>
    <t>SE0010469221</t>
  </si>
  <si>
    <t>SE0018397184</t>
  </si>
  <si>
    <t>SE0009806045</t>
  </si>
  <si>
    <t>SE0009522451</t>
  </si>
  <si>
    <t>SE0016074124</t>
  </si>
  <si>
    <t>NO0010597883</t>
  </si>
  <si>
    <t>SE0018534471</t>
  </si>
  <si>
    <t>SE0018534497</t>
  </si>
  <si>
    <t>SE0018040727</t>
  </si>
  <si>
    <t>SE0017132129</t>
  </si>
  <si>
    <t>SE0007438577</t>
  </si>
  <si>
    <t>SE0005568482</t>
  </si>
  <si>
    <t>SE0020540144</t>
  </si>
  <si>
    <t>NO0010763550</t>
  </si>
  <si>
    <t>SE0010600429</t>
  </si>
  <si>
    <t>NO0010851603</t>
  </si>
  <si>
    <t>SE0009606809</t>
  </si>
  <si>
    <t>SE0001834821</t>
  </si>
  <si>
    <t>SE0011985514</t>
  </si>
  <si>
    <t>SE0015949771</t>
  </si>
  <si>
    <t>NO0005806802</t>
  </si>
  <si>
    <t>SE0012481133</t>
  </si>
  <si>
    <t>SE0018538068</t>
  </si>
  <si>
    <t>SE0010820613</t>
  </si>
  <si>
    <t>SE0007439633</t>
  </si>
  <si>
    <t>NO0010734122</t>
  </si>
  <si>
    <t>SE0017084361</t>
  </si>
  <si>
    <t>SE0016802797</t>
  </si>
  <si>
    <t>NO0010894603</t>
  </si>
  <si>
    <t>NO0003025009</t>
  </si>
  <si>
    <t>SE0017767031</t>
  </si>
  <si>
    <t>SE0016786040</t>
  </si>
  <si>
    <t>NO0010571680</t>
  </si>
  <si>
    <t>SE0007577077</t>
  </si>
  <si>
    <t>SE0016278139</t>
  </si>
  <si>
    <t>NO0010609662</t>
  </si>
  <si>
    <t>SE0002169292</t>
  </si>
  <si>
    <t>SE0020203271</t>
  </si>
  <si>
    <t>NO0010571698</t>
  </si>
  <si>
    <t>NO0010576010</t>
  </si>
  <si>
    <t>SE0007756903</t>
  </si>
  <si>
    <t>SE0009664188</t>
  </si>
  <si>
    <t>SE0016787279</t>
  </si>
  <si>
    <t>NO0013293142</t>
  </si>
  <si>
    <t>NO0010708910</t>
  </si>
  <si>
    <t>SE0011415595</t>
  </si>
  <si>
    <t>SE0012930105</t>
  </si>
  <si>
    <t>SE0002480442</t>
  </si>
  <si>
    <t>NO0010721277</t>
  </si>
  <si>
    <t>Nanologica</t>
  </si>
  <si>
    <t>SE0005454873</t>
  </si>
  <si>
    <t>Wolfspeed</t>
  </si>
  <si>
    <t>US9778521024</t>
  </si>
  <si>
    <t>*</t>
  </si>
  <si>
    <t>Beijer Ref AB</t>
  </si>
  <si>
    <t>BJR</t>
  </si>
  <si>
    <t>ABLO</t>
  </si>
  <si>
    <t>ADDvise Group AB A</t>
  </si>
  <si>
    <t>ADDvise Group AB B</t>
  </si>
  <si>
    <t>Ages Industri AB ser. B</t>
  </si>
  <si>
    <t>AGES</t>
  </si>
  <si>
    <t>Agtira AB ser. B</t>
  </si>
  <si>
    <t>AGTIRA</t>
  </si>
  <si>
    <t>Aino Health AB</t>
  </si>
  <si>
    <t>Akelius Residential Property AB ser. D</t>
  </si>
  <si>
    <t>AKEL</t>
  </si>
  <si>
    <t>Aker</t>
  </si>
  <si>
    <t>ALM Equity AB Pref</t>
  </si>
  <si>
    <t>Alpcot Holding AB ser. B</t>
  </si>
  <si>
    <t>ALPCOT</t>
  </si>
  <si>
    <t>AroCell AB (publ)</t>
  </si>
  <si>
    <t>Atea</t>
  </si>
  <si>
    <t>Avtech Sweden AB B</t>
  </si>
  <si>
    <t>AVT</t>
  </si>
  <si>
    <t>aXichem AB ser. A</t>
  </si>
  <si>
    <t>AXIC</t>
  </si>
  <si>
    <t>Bahnhof AB ser. B</t>
  </si>
  <si>
    <t>BAHN</t>
  </si>
  <si>
    <t>BeammWave AB ser. B</t>
  </si>
  <si>
    <t>BEAMMW</t>
  </si>
  <si>
    <t>Besqab AB Pref B</t>
  </si>
  <si>
    <t>Biovica International AB ser. B</t>
  </si>
  <si>
    <t>BIOVIC</t>
  </si>
  <si>
    <t>Boho Group AB Pref</t>
  </si>
  <si>
    <t>BrainCool AB</t>
  </si>
  <si>
    <t>Candles Scandinavia AB ser. B</t>
  </si>
  <si>
    <t>CANDLE</t>
  </si>
  <si>
    <t>Circle Energy Sweden AB ser. B</t>
  </si>
  <si>
    <t>CIRCLE</t>
  </si>
  <si>
    <t>CLIME</t>
  </si>
  <si>
    <t>Clinical Laserthermia Systems AB ser. B</t>
  </si>
  <si>
    <t>CLS</t>
  </si>
  <si>
    <t>Scandinavian ChemoTech AB B</t>
  </si>
  <si>
    <t>CMOTEC</t>
  </si>
  <si>
    <t>Cereno Scientific AB ser. B</t>
  </si>
  <si>
    <t>CRNO</t>
  </si>
  <si>
    <t>DevPort AB ser. B</t>
  </si>
  <si>
    <t>DEVP</t>
  </si>
  <si>
    <t>Dicot Pharma AB</t>
  </si>
  <si>
    <t>DICOT</t>
  </si>
  <si>
    <t>Divio Technologies AB ser. B</t>
  </si>
  <si>
    <t>DIVIO</t>
  </si>
  <si>
    <t>DMYD</t>
  </si>
  <si>
    <t>Ecoclime Group AB ser. B</t>
  </si>
  <si>
    <t>ECC</t>
  </si>
  <si>
    <t>ES Energy Save Holding AB ser. B</t>
  </si>
  <si>
    <t>ESGR</t>
  </si>
  <si>
    <t>First Venture Sweden AB ser. B</t>
  </si>
  <si>
    <t>FIRST</t>
  </si>
  <si>
    <t>Flat Capital AB ser. B</t>
  </si>
  <si>
    <t>FLAT</t>
  </si>
  <si>
    <t>Fortinova Fastigheter AB ser. B</t>
  </si>
  <si>
    <t>FNOVA</t>
  </si>
  <si>
    <t>FOOT</t>
  </si>
  <si>
    <t>Footway Group AB Pref</t>
  </si>
  <si>
    <t>Fram Skandinavien AB ser. B</t>
  </si>
  <si>
    <t>FRAM</t>
  </si>
  <si>
    <t>Gapwaves AB B</t>
  </si>
  <si>
    <t>GAPW</t>
  </si>
  <si>
    <t>GIG</t>
  </si>
  <si>
    <t>Rederiaktiebolaget Gotland ser. A</t>
  </si>
  <si>
    <t>GOTL</t>
  </si>
  <si>
    <t>Rederiaktiebolaget Gotland ser. B</t>
  </si>
  <si>
    <t>H&amp;D Wireless Sweden Holding AB ser. B</t>
  </si>
  <si>
    <t>HDW</t>
  </si>
  <si>
    <t>Heimstaden AB Pref</t>
  </si>
  <si>
    <t>Hernö Gin AB ser. B</t>
  </si>
  <si>
    <t>HERNO</t>
  </si>
  <si>
    <t>Hifab Group AB ser. B</t>
  </si>
  <si>
    <t>HIFA</t>
  </si>
  <si>
    <t>High Coast Distillery AB ser. B</t>
  </si>
  <si>
    <t>HIGHCO</t>
  </si>
  <si>
    <t>Hilbert Group AB ser. B</t>
  </si>
  <si>
    <t>HILB</t>
  </si>
  <si>
    <t>Idun Industrier AB ser. B</t>
  </si>
  <si>
    <t>IDUN</t>
  </si>
  <si>
    <t>Implantica AG SDB</t>
  </si>
  <si>
    <t>IMP</t>
  </si>
  <si>
    <t>Inission AB ser. B</t>
  </si>
  <si>
    <t>INISS</t>
  </si>
  <si>
    <t>Integrum AB ser. B</t>
  </si>
  <si>
    <t>INTEG</t>
  </si>
  <si>
    <t>iZafe Group AB ser. B</t>
  </si>
  <si>
    <t>IZAFE</t>
  </si>
  <si>
    <t>Jinhui Shipping and Transportation Ltd</t>
  </si>
  <si>
    <t>Kallebäck Property Invest AB</t>
  </si>
  <si>
    <t>KebNi AB ser. B</t>
  </si>
  <si>
    <t>KEBNI</t>
  </si>
  <si>
    <t>Lyko Group AB ser. A</t>
  </si>
  <si>
    <t>LYKO</t>
  </si>
  <si>
    <t>Maximum Entertainment AB ser. B</t>
  </si>
  <si>
    <t>MAXENT</t>
  </si>
  <si>
    <t>Meriaura Group Plc</t>
  </si>
  <si>
    <t>Nordic Asia Investment Group 1987 AB B</t>
  </si>
  <si>
    <t>NAIG</t>
  </si>
  <si>
    <t>NanoCap Group AB ser. B</t>
  </si>
  <si>
    <t>NANOC</t>
  </si>
  <si>
    <t>Navigo Invest AB Pref</t>
  </si>
  <si>
    <t>NAVIGO</t>
  </si>
  <si>
    <t>Neovici Holding AB ser. B</t>
  </si>
  <si>
    <t>NEO</t>
  </si>
  <si>
    <t>Norsk Hydro</t>
  </si>
  <si>
    <t>Odfjell SE A</t>
  </si>
  <si>
    <t>Odfjell SE B</t>
  </si>
  <si>
    <t>Ogunsen AB ser. B</t>
  </si>
  <si>
    <t>OGUN</t>
  </si>
  <si>
    <t>oodash Group AB</t>
  </si>
  <si>
    <t>Ortoma AB ser. B</t>
  </si>
  <si>
    <t>ORT</t>
  </si>
  <si>
    <t>Precomp Solutions AB ser. B</t>
  </si>
  <si>
    <t>PCOM</t>
  </si>
  <si>
    <t>Perpetua Medical AB ser. B</t>
  </si>
  <si>
    <t>PERP</t>
  </si>
  <si>
    <t>PHLY</t>
  </si>
  <si>
    <t>Precio Fishbone AB ser. B</t>
  </si>
  <si>
    <t>PRCO</t>
  </si>
  <si>
    <t>Prosafe</t>
  </si>
  <si>
    <t>Qlosr Group AB ser. B</t>
  </si>
  <si>
    <t>QLOSR</t>
  </si>
  <si>
    <t>QUIA PHARMA AB</t>
  </si>
  <si>
    <t>RanLOS AB ser. B</t>
  </si>
  <si>
    <t>RLOS</t>
  </si>
  <si>
    <t>S2Medical AB ser. B</t>
  </si>
  <si>
    <t>SAGATA</t>
  </si>
  <si>
    <t>SaltX Technology Holding AB ser. B</t>
  </si>
  <si>
    <t>SALT</t>
  </si>
  <si>
    <t>SCH</t>
  </si>
  <si>
    <t>Schibsted ser. B</t>
  </si>
  <si>
    <t>Simris Group AB ser. B</t>
  </si>
  <si>
    <t>SIMRIS</t>
  </si>
  <si>
    <t>Stolt-Nielsen Ltd.</t>
  </si>
  <si>
    <t>Solnaberg Property AB</t>
  </si>
  <si>
    <t>STORY</t>
  </si>
  <si>
    <t>TagMaster AB ser. B</t>
  </si>
  <si>
    <t>TAGM</t>
  </si>
  <si>
    <t>Teneo AI AB</t>
  </si>
  <si>
    <t>Terranet AB ser. B</t>
  </si>
  <si>
    <t>TERRNT</t>
  </si>
  <si>
    <t>Tingsvalvet Fastighets AB ser. A</t>
  </si>
  <si>
    <t>TINGS</t>
  </si>
  <si>
    <t>Tingsvalvet Fastighets AB ser. B</t>
  </si>
  <si>
    <t>Tingsvalvet Fastighets AB ser. PREF</t>
  </si>
  <si>
    <t>Titania Holding AB ser. B</t>
  </si>
  <si>
    <t>TITA</t>
  </si>
  <si>
    <t>Tomra Systems</t>
  </si>
  <si>
    <t>Train Alliance AB ser. B</t>
  </si>
  <si>
    <t>TRAIN</t>
  </si>
  <si>
    <t>Triboron International AB ser. B</t>
  </si>
  <si>
    <t>TRIBO</t>
  </si>
  <si>
    <t>Vertiseit AB ser. B</t>
  </si>
  <si>
    <t>VERT</t>
  </si>
  <si>
    <t>Viking Supply Ships AB ser. B</t>
  </si>
  <si>
    <t>VSSAB</t>
  </si>
  <si>
    <t>White Pearl Technology Group AB ser. B</t>
  </si>
  <si>
    <t>WPTG</t>
  </si>
  <si>
    <t>WebRock Ventures AB</t>
  </si>
  <si>
    <t>Wilh. Wilhelmsen Holding ASA A</t>
  </si>
  <si>
    <t>Wilh. Wilhelmsen Holding ASA B</t>
  </si>
  <si>
    <t>Yara International</t>
  </si>
  <si>
    <t>Zinzino AB Ser. B</t>
  </si>
  <si>
    <t>ZZ</t>
  </si>
  <si>
    <t>SGG</t>
  </si>
  <si>
    <t>Hashdex AG</t>
  </si>
  <si>
    <t>Tingsvalvet Fastighets AB (publ)</t>
  </si>
  <si>
    <t>TNGV</t>
  </si>
  <si>
    <t>Rebellion Capital AB (publ)</t>
  </si>
  <si>
    <t>RBCAP</t>
  </si>
  <si>
    <t>UNCMP</t>
  </si>
  <si>
    <t>First Camp Group AB</t>
  </si>
  <si>
    <t>American Superconductor</t>
  </si>
  <si>
    <t>US0301112076</t>
  </si>
  <si>
    <t>Archer-Daniels-Midland</t>
  </si>
  <si>
    <t>US0394831020</t>
  </si>
  <si>
    <t>AST SpaceMobile</t>
  </si>
  <si>
    <t>US00217D1000</t>
  </si>
  <si>
    <t>CG Oncology</t>
  </si>
  <si>
    <t>US1569441009</t>
  </si>
  <si>
    <t>TOBA Investments</t>
  </si>
  <si>
    <t>TapTravel Nordic AB (publ)</t>
  </si>
  <si>
    <t>TTNOR</t>
  </si>
  <si>
    <t>Enity Bank Group AB (publ)</t>
  </si>
  <si>
    <t>Serafim Finans AB</t>
  </si>
  <si>
    <t>SERF</t>
  </si>
  <si>
    <t>Sartorius Stedim Biotech</t>
  </si>
  <si>
    <t>FR0013154002</t>
  </si>
  <si>
    <t>Apotea AB</t>
  </si>
  <si>
    <t>SE0023313762</t>
  </si>
  <si>
    <t>Voi Technology AB (publ)</t>
  </si>
  <si>
    <t>VOIT</t>
  </si>
  <si>
    <t>SE0023468194</t>
  </si>
  <si>
    <t>eCom Teams AB ser. B</t>
  </si>
  <si>
    <t>SE0023468046</t>
  </si>
  <si>
    <t>AMWOOD AB (publ)</t>
  </si>
  <si>
    <t>AMWD</t>
  </si>
  <si>
    <t>Logistri Fastighets AB (publ)</t>
  </si>
  <si>
    <t>LOFA</t>
  </si>
  <si>
    <t>Gentoo Media plc</t>
  </si>
  <si>
    <t>G2M</t>
  </si>
  <si>
    <t>Open Infra US Assets AB (publ)</t>
  </si>
  <si>
    <t>OIUS</t>
  </si>
  <si>
    <t>Colgate-Palmolive</t>
  </si>
  <si>
    <t>US1941621039</t>
  </si>
  <si>
    <t>Millicom International Cellular S.A.</t>
  </si>
  <si>
    <t>LU0038705702</t>
  </si>
  <si>
    <t>Finnvera Oyj</t>
  </si>
  <si>
    <t>Arista Networks Inc</t>
  </si>
  <si>
    <t>US0404132054</t>
  </si>
  <si>
    <t>Multitude Capital Oyj</t>
  </si>
  <si>
    <t>MULTC</t>
  </si>
  <si>
    <t>FVA</t>
  </si>
  <si>
    <t>SE0023468418</t>
  </si>
  <si>
    <t>US92686J1060</t>
  </si>
  <si>
    <t>ANAVEX LIFE SCIENCES CORP</t>
  </si>
  <si>
    <t>US0327973006</t>
  </si>
  <si>
    <t>NEUMORA THERAPEUTICS INC</t>
  </si>
  <si>
    <t>US6409791000</t>
  </si>
  <si>
    <t>VIKING THERAPEUTICS INC</t>
  </si>
  <si>
    <t>Europi Property Group AB (publ)</t>
  </si>
  <si>
    <t>EPG</t>
  </si>
  <si>
    <t>Pricer Aktiebolag (publ)</t>
  </si>
  <si>
    <t>PRIA</t>
  </si>
  <si>
    <t>SE0023615885</t>
  </si>
  <si>
    <t>Stendorren Fastigheter</t>
  </si>
  <si>
    <t>SE0006543344</t>
  </si>
  <si>
    <t>TF Bank</t>
  </si>
  <si>
    <t>CIFE</t>
  </si>
  <si>
    <t>Exelity AB (publ)</t>
  </si>
  <si>
    <t>EXEL</t>
  </si>
  <si>
    <t>Nordic Factoring Fund AB (publ)</t>
  </si>
  <si>
    <t>NOFF</t>
  </si>
  <si>
    <t>Circular Tire Services Europe Holding AB (publ)</t>
  </si>
  <si>
    <t>CITE</t>
  </si>
  <si>
    <t>Vitec Software Group AB (publ)</t>
  </si>
  <si>
    <t>VIT</t>
  </si>
  <si>
    <t>Tagehus Holding AB</t>
  </si>
  <si>
    <t>TAGH</t>
  </si>
  <si>
    <t>Pamica Group AB</t>
  </si>
  <si>
    <t>PAMG</t>
  </si>
  <si>
    <t>MOFIN</t>
  </si>
  <si>
    <t>Qben Infra AB</t>
  </si>
  <si>
    <t>QBEN</t>
  </si>
  <si>
    <t>Arvinas</t>
  </si>
  <si>
    <t>US04335A1051</t>
  </si>
  <si>
    <t>FundLogic Alternatives Plc</t>
  </si>
  <si>
    <t>FUNLOG</t>
  </si>
  <si>
    <t>BARBI</t>
  </si>
  <si>
    <t>JPMSP</t>
  </si>
  <si>
    <t>BAYPORT INTERMEDIATE HOLDCO PLC</t>
  </si>
  <si>
    <t>BPIH</t>
  </si>
  <si>
    <t>EQL Pharma AB</t>
  </si>
  <si>
    <t>EQL</t>
  </si>
  <si>
    <t>Kustom BidCo AB (publ)</t>
  </si>
  <si>
    <t>KUBID</t>
  </si>
  <si>
    <t>LRHB</t>
  </si>
  <si>
    <t>SLR Group GmbH</t>
  </si>
  <si>
    <t>SLR</t>
  </si>
  <si>
    <t>Sparc Group AB (publ)</t>
  </si>
  <si>
    <t>SPRG</t>
  </si>
  <si>
    <t>Barclays Bank Ireland Plc</t>
  </si>
  <si>
    <t>HANetf Multi-Asset ETC Issuer Plc</t>
  </si>
  <si>
    <t>BNP Paribas Issuance B.V.</t>
  </si>
  <si>
    <t xml:space="preserve">J.P. Morgan Structured Products B.V. </t>
  </si>
  <si>
    <t>Alligator Bioscience</t>
  </si>
  <si>
    <t>ATORX</t>
  </si>
  <si>
    <t>Q-Linea Ab</t>
  </si>
  <si>
    <t>QLINEA</t>
  </si>
  <si>
    <t>ALMA</t>
  </si>
  <si>
    <t>BONE</t>
  </si>
  <si>
    <t>CANATU</t>
  </si>
  <si>
    <t>CAPMAN</t>
  </si>
  <si>
    <t>EQV</t>
  </si>
  <si>
    <t>KNE</t>
  </si>
  <si>
    <t>LINDEX</t>
  </si>
  <si>
    <t>NXTM</t>
  </si>
  <si>
    <t>QTCOM</t>
  </si>
  <si>
    <t>REMEDY</t>
  </si>
  <si>
    <t>REG</t>
  </si>
  <si>
    <t>SANOMA</t>
  </si>
  <si>
    <t>SOSI</t>
  </si>
  <si>
    <t>TIETO</t>
  </si>
  <si>
    <t>Asmodee Group AB</t>
  </si>
  <si>
    <t>Carvana Co</t>
  </si>
  <si>
    <t>SE0023615638</t>
  </si>
  <si>
    <t xml:space="preserve"> Constellation Energy Corporation</t>
  </si>
  <si>
    <t>US1468691027</t>
  </si>
  <si>
    <t xml:space="preserve">Permian Resources Corporation </t>
  </si>
  <si>
    <t>US71424F1057</t>
  </si>
  <si>
    <t>US21037T1097</t>
  </si>
  <si>
    <t>FuelCell Energy, Inc.</t>
  </si>
  <si>
    <t xml:space="preserve">Hellofresh  SE </t>
  </si>
  <si>
    <t>Kering</t>
  </si>
  <si>
    <t>US35952H7008</t>
  </si>
  <si>
    <t xml:space="preserve"> Leonardo</t>
  </si>
  <si>
    <t>Hellofresh  SE</t>
  </si>
  <si>
    <t>DE000A161408</t>
  </si>
  <si>
    <t>FR0000121485</t>
  </si>
  <si>
    <t>IT0003856405</t>
  </si>
  <si>
    <t>US67421J2078</t>
  </si>
  <si>
    <t>SE0011527845</t>
  </si>
  <si>
    <t xml:space="preserve">
Transmedics Group Inc</t>
  </si>
  <si>
    <t>US83067L2088</t>
  </si>
  <si>
    <t>SE0008241491</t>
  </si>
  <si>
    <t xml:space="preserve">	US89377M1099</t>
  </si>
  <si>
    <t>US92766K4031</t>
  </si>
  <si>
    <t>Leonardo</t>
  </si>
  <si>
    <t>SE0024173637</t>
  </si>
  <si>
    <t>Enad Global 7 AB (publ)</t>
  </si>
  <si>
    <t>ENAD</t>
  </si>
  <si>
    <t>Tempcon Group AB</t>
  </si>
  <si>
    <t>TEMP</t>
  </si>
  <si>
    <t>SE0024320832</t>
  </si>
  <si>
    <t>DK0063855085</t>
  </si>
  <si>
    <t>Trelleborg AB</t>
  </si>
  <si>
    <t>TREL</t>
  </si>
  <si>
    <t>Arjo AB (publ)</t>
  </si>
  <si>
    <t>ARJO</t>
  </si>
  <si>
    <t>ESCO Marginalen AB (publ)</t>
  </si>
  <si>
    <t>ESCO</t>
  </si>
  <si>
    <t>Job Solution Sweden Holding AB (publ)</t>
  </si>
  <si>
    <t>SE0025010671</t>
  </si>
  <si>
    <t>CoinShares XBT Provider AB (publ)</t>
  </si>
  <si>
    <t>XBT</t>
  </si>
  <si>
    <t>Meren Energy Inc.</t>
  </si>
  <si>
    <t>CA5889141019</t>
  </si>
  <si>
    <t>WIXL</t>
  </si>
  <si>
    <t>SE0025158629</t>
  </si>
  <si>
    <t>NO0013536151</t>
  </si>
  <si>
    <t>Centessa Pharmaceuticals Plc</t>
  </si>
  <si>
    <t>US1523091007</t>
  </si>
  <si>
    <t>Avanza Bank Holding AB</t>
  </si>
  <si>
    <t>AVZ</t>
  </si>
  <si>
    <t>FAIR ISAAC CORPORATION</t>
  </si>
  <si>
    <t>US3032501047</t>
  </si>
  <si>
    <t>Enity Holding AB (publ)</t>
  </si>
  <si>
    <t>ENIT</t>
  </si>
  <si>
    <t xml:space="preserve">IA Invest, Kapitalf </t>
  </si>
  <si>
    <t>Green Landscaping Group AB (publ)</t>
  </si>
  <si>
    <t>GREEN</t>
  </si>
  <si>
    <t>ZIKLO</t>
  </si>
  <si>
    <t>Munters Group AB (publ)</t>
  </si>
  <si>
    <t>MTRS</t>
  </si>
  <si>
    <t>Eolus Aktiebolag (publ)</t>
  </si>
  <si>
    <t>EOLU</t>
  </si>
  <si>
    <t>Ellos Holding AB (publ)</t>
  </si>
  <si>
    <t>ELLOS</t>
  </si>
  <si>
    <t>DWave Quantum Inc</t>
  </si>
  <si>
    <t>US26740W1099</t>
  </si>
  <si>
    <t>John Mattson Fastighetsföretagen AB (publ)</t>
  </si>
  <si>
    <t>JMAT</t>
  </si>
  <si>
    <t>Prisjakt Group AB (publ)</t>
  </si>
  <si>
    <t>PRIS</t>
  </si>
  <si>
    <t>BioCirc Group Holding ApS</t>
  </si>
  <si>
    <t>BIOCIR</t>
  </si>
  <si>
    <t>Conapto Holding AB</t>
  </si>
  <si>
    <t>CONA</t>
  </si>
  <si>
    <t>KoskiRent Oyj</t>
  </si>
  <si>
    <t>KOSK</t>
  </si>
  <si>
    <t>KEYTO Group AB (publ)</t>
  </si>
  <si>
    <t>KEYTO</t>
  </si>
  <si>
    <t>Meko AB</t>
  </si>
  <si>
    <t>SE0025666969</t>
  </si>
  <si>
    <t>K-Fast Holding AB</t>
  </si>
  <si>
    <t>KFH</t>
  </si>
  <si>
    <t>Magle Chemoswed Holding AB (publ)</t>
  </si>
  <si>
    <t>Isofol Medical AB</t>
  </si>
  <si>
    <t>SE0009581051</t>
  </si>
  <si>
    <t>ISOFOL</t>
  </si>
  <si>
    <t>DNB Carnegie Investment Bank AB</t>
  </si>
  <si>
    <t>Jefast Borrower II AB (publ)</t>
  </si>
  <si>
    <t>JFB</t>
  </si>
  <si>
    <t>Eltel AB (publ)</t>
  </si>
  <si>
    <t>ELTEL</t>
  </si>
  <si>
    <t>US69932A2042</t>
  </si>
  <si>
    <t>Qflow Group AB</t>
  </si>
  <si>
    <t>QFLOW</t>
  </si>
  <si>
    <t>XPartners Samhällsbyggnad AB (publ)</t>
  </si>
  <si>
    <t xml:space="preserve">XPS </t>
  </si>
  <si>
    <t>Paramount Skydance Corporation</t>
  </si>
  <si>
    <t>FC Husky HoldCo AB (publ)</t>
  </si>
  <si>
    <t>HUSK</t>
  </si>
  <si>
    <t>Bitmine Immersion Technologies Inc.</t>
  </si>
  <si>
    <t>US09175A2069</t>
  </si>
  <si>
    <t>Xtrackers (IE) Plc</t>
  </si>
  <si>
    <t>XTIE</t>
  </si>
  <si>
    <t>BioGaia AB ser. B</t>
  </si>
  <si>
    <t>SE0017769995</t>
  </si>
  <si>
    <t>SE0026141665</t>
  </si>
  <si>
    <t>EPIS</t>
  </si>
  <si>
    <t>Episurf Medical AB</t>
  </si>
  <si>
    <t>SE0003491562</t>
  </si>
  <si>
    <t>BE0003816338</t>
  </si>
  <si>
    <t>CMB TECH NV</t>
  </si>
  <si>
    <t>ETHEREUM FUTURE</t>
  </si>
  <si>
    <t>US12574R1683</t>
  </si>
  <si>
    <t>Klarna Group Plc</t>
  </si>
  <si>
    <t>GB00BMHVL512</t>
  </si>
  <si>
    <t>SE0009580756</t>
  </si>
  <si>
    <t>H100 Group AB</t>
  </si>
  <si>
    <t>US5494982029</t>
  </si>
  <si>
    <t>Strivo AB</t>
  </si>
  <si>
    <t>Keystone Academic Solutions AS</t>
  </si>
  <si>
    <t>KASO</t>
  </si>
  <si>
    <t>US09061G1013</t>
  </si>
  <si>
    <t>Biomarin Pharmaceutical Inc</t>
  </si>
  <si>
    <t>Lokalinvest, Værdipapirfonden</t>
  </si>
  <si>
    <t>AppLovin Corp</t>
  </si>
  <si>
    <t>US03831W1080</t>
  </si>
  <si>
    <t>Relais Group Oyj</t>
  </si>
  <si>
    <t>RELAIS</t>
  </si>
  <si>
    <t>Xtrackers</t>
  </si>
  <si>
    <t>XTRS</t>
  </si>
  <si>
    <t>Wealth Invest, Kapitalforeningen</t>
  </si>
  <si>
    <t>Optiver VOF</t>
  </si>
  <si>
    <t>OPV</t>
  </si>
  <si>
    <t>Klövern AB</t>
  </si>
  <si>
    <t>KLOVE</t>
  </si>
  <si>
    <t>Verisure Plc</t>
  </si>
  <si>
    <t>GB00BVMN1558</t>
  </si>
  <si>
    <t>Sparbanken Mälardalen AB (publ)</t>
  </si>
  <si>
    <t xml:space="preserve">
Qben Infra</t>
  </si>
  <si>
    <t>SE0023114012</t>
  </si>
  <si>
    <t>CoreWeave Inc.</t>
  </si>
  <si>
    <t>US21873S1087</t>
  </si>
  <si>
    <t>Credit Industriel et Commerciale</t>
  </si>
  <si>
    <t xml:space="preserve"> CICO</t>
  </si>
  <si>
    <t>ABAX Group AS</t>
  </si>
  <si>
    <t>ABA</t>
  </si>
  <si>
    <t>J.P. Morgan SE</t>
  </si>
  <si>
    <t>JPM</t>
  </si>
  <si>
    <t>JPAG</t>
  </si>
  <si>
    <t xml:space="preserve">Virtu Financial Ireland Limited </t>
  </si>
  <si>
    <t>VFI</t>
  </si>
  <si>
    <t>US2435371073</t>
  </si>
  <si>
    <t>MFG Partners AB</t>
  </si>
  <si>
    <t>MFG</t>
  </si>
  <si>
    <t>Ambu A/S</t>
  </si>
  <si>
    <t>DK0060946788</t>
  </si>
  <si>
    <t>AU0000185993</t>
  </si>
  <si>
    <t>Tokmanni Group Corporation</t>
  </si>
  <si>
    <t>Åhléns Group AB (publ)</t>
  </si>
  <si>
    <t>AHG</t>
  </si>
  <si>
    <t>TKMN</t>
  </si>
  <si>
    <t>DSI Holding GmbH</t>
  </si>
  <si>
    <t>DSI</t>
  </si>
  <si>
    <t>Oatly Group AB (publ)</t>
  </si>
  <si>
    <t>OAT</t>
  </si>
  <si>
    <t>European Entertainment Group AB (publ)</t>
  </si>
  <si>
    <t>EUG</t>
  </si>
  <si>
    <t>MacGregor Group AB</t>
  </si>
  <si>
    <t>Trustly Holding AB (publ)</t>
  </si>
  <si>
    <t>TRUH</t>
  </si>
  <si>
    <t xml:space="preserve">Dura Sverige AB (publ) </t>
  </si>
  <si>
    <t>DURA</t>
  </si>
  <si>
    <t>Tier Mobility SE</t>
  </si>
  <si>
    <t>TIER</t>
  </si>
  <si>
    <t>BICO Group AB</t>
  </si>
  <si>
    <t>Equipe Holdings 3 B.V.</t>
  </si>
  <si>
    <t>EQH</t>
  </si>
  <si>
    <t>SDG Invest</t>
  </si>
  <si>
    <t>Bitwise Europe GmbH</t>
  </si>
  <si>
    <t>BITW</t>
  </si>
  <si>
    <t>DDA ETP AG</t>
  </si>
  <si>
    <t>DDA</t>
  </si>
  <si>
    <t>HANMA</t>
  </si>
  <si>
    <t>Clar Global AB (publ)</t>
  </si>
  <si>
    <t>CLAR</t>
  </si>
  <si>
    <t>Gefion Group Holdco ApS</t>
  </si>
  <si>
    <t>GEF</t>
  </si>
  <si>
    <t>HLL BondCo AB (publ)</t>
  </si>
  <si>
    <t>HLL</t>
  </si>
  <si>
    <t>Prisma Properties AB</t>
  </si>
  <si>
    <t>PPR</t>
  </si>
  <si>
    <t>Smart Eye Aktiebolag (publ)</t>
  </si>
  <si>
    <t>SanDisk Corp.</t>
  </si>
  <si>
    <t>US80004C2008</t>
  </si>
  <si>
    <t>Hiab Corporation</t>
  </si>
  <si>
    <t>Kinder Morgan Inc</t>
  </si>
  <si>
    <t>US49456B1017</t>
  </si>
  <si>
    <t xml:space="preserve">
Kinder Morgan Inc</t>
  </si>
  <si>
    <t>US76655K1034</t>
  </si>
  <si>
    <t>Joby Aviation Inc</t>
  </si>
  <si>
    <t>KYG651631007</t>
  </si>
  <si>
    <t>BigBear.ai Holdings, Inc.</t>
  </si>
  <si>
    <t>US08975B1098</t>
  </si>
  <si>
    <t>Plejd AB</t>
  </si>
  <si>
    <t>SE0008014476</t>
  </si>
  <si>
    <t>ARJO B</t>
  </si>
  <si>
    <t>SE0010468116</t>
  </si>
  <si>
    <t>Hecla Mining Company</t>
  </si>
  <si>
    <t>US4227041062</t>
  </si>
  <si>
    <t>TKMS AG &amp; Co KGaA</t>
  </si>
  <si>
    <t>DE000TKMS001</t>
  </si>
  <si>
    <t>NL0000226223</t>
  </si>
  <si>
    <t>Dellia Group ASA</t>
  </si>
  <si>
    <t>NO0012697095</t>
  </si>
  <si>
    <t>Schneider Electric SE</t>
  </si>
  <si>
    <t>FR0000121972</t>
  </si>
  <si>
    <t>Hacksaw AB</t>
  </si>
  <si>
    <t>SE0025138357</t>
  </si>
  <si>
    <t xml:space="preserve">
Hacksaw AB</t>
  </si>
  <si>
    <t>Sustainability Linked Loans financing Bond</t>
  </si>
  <si>
    <t>Climate Transition Bond</t>
  </si>
  <si>
    <t>Other Bond</t>
  </si>
  <si>
    <t>Jigsaw Bidco AS</t>
  </si>
  <si>
    <t>JIGBI</t>
  </si>
  <si>
    <t>Thermo Fisher Scientific Inc</t>
  </si>
  <si>
    <t>US8835561023</t>
  </si>
  <si>
    <t>JV</t>
  </si>
  <si>
    <t>NextEra Energy Inc</t>
  </si>
  <si>
    <t>US65339F1012</t>
  </si>
  <si>
    <t>KLA Corp</t>
  </si>
  <si>
    <t>US4824801009</t>
  </si>
  <si>
    <t>Charles Schwab Corp/The</t>
  </si>
  <si>
    <t>US8085131055</t>
  </si>
  <si>
    <t>The Home Depot Inc</t>
  </si>
  <si>
    <t>US4370761029</t>
  </si>
  <si>
    <t>US5128073062</t>
  </si>
  <si>
    <t>Morgan Stanley</t>
  </si>
  <si>
    <t>US6174464486</t>
  </si>
  <si>
    <t>GE Vernova Inc</t>
  </si>
  <si>
    <t>US36828A1016</t>
  </si>
  <si>
    <t>The TJX Companies, Inc.</t>
  </si>
  <si>
    <t>US8725401090</t>
  </si>
  <si>
    <t>Southern Copper Corporation</t>
  </si>
  <si>
    <t>US84265V1052</t>
  </si>
  <si>
    <t>Lowe's Companies, Inc.</t>
  </si>
  <si>
    <t>US5486611073</t>
  </si>
  <si>
    <t>Analog Devices, Inc.</t>
  </si>
  <si>
    <t>US0326541051</t>
  </si>
  <si>
    <t>Danaher Corporation</t>
  </si>
  <si>
    <t>US2358511028</t>
  </si>
  <si>
    <t>Honeywell International Inc.</t>
  </si>
  <si>
    <t>Stryker Corporation</t>
  </si>
  <si>
    <t>US8636671013</t>
  </si>
  <si>
    <t>Prologis, Inc.</t>
  </si>
  <si>
    <t>US74340W1036</t>
  </si>
  <si>
    <t>Parker-Hannifin Corporation</t>
  </si>
  <si>
    <t>US7010941042</t>
  </si>
  <si>
    <t>S&amp;P Global Inc.</t>
  </si>
  <si>
    <t>US78409V1044</t>
  </si>
  <si>
    <t>Bristol-Myers Squibb Company</t>
  </si>
  <si>
    <t>US1101221083</t>
  </si>
  <si>
    <t>The Progressive Corporation</t>
  </si>
  <si>
    <t>US7433151039</t>
  </si>
  <si>
    <t>Vertex Pharmaceuticals Incorporated</t>
  </si>
  <si>
    <t>US92532F1003</t>
  </si>
  <si>
    <t>Comcast Corporation</t>
  </si>
  <si>
    <t>US20030N1019</t>
  </si>
  <si>
    <t>McKesson Corporation</t>
  </si>
  <si>
    <t>US58155Q1031</t>
  </si>
  <si>
    <t>Boston Scientific Corporation</t>
  </si>
  <si>
    <t>US1011371077</t>
  </si>
  <si>
    <t>Corning Incorporated</t>
  </si>
  <si>
    <t>US2193501051</t>
  </si>
  <si>
    <t>Northrop Grumman Corporation</t>
  </si>
  <si>
    <t>US6668071029</t>
  </si>
  <si>
    <t>CVS Health Corporation</t>
  </si>
  <si>
    <t>US1266501006</t>
  </si>
  <si>
    <t>Duke Energy Corporation</t>
  </si>
  <si>
    <t>US26441C2044</t>
  </si>
  <si>
    <t>U.S. Bancorp</t>
  </si>
  <si>
    <t>US9029733048</t>
  </si>
  <si>
    <t>Invesco QQQ Trust Series 1</t>
  </si>
  <si>
    <t>US46090E1038</t>
  </si>
  <si>
    <t>Novo Nordisk A/S ADR</t>
  </si>
  <si>
    <t>US6701002056</t>
  </si>
  <si>
    <t>Vanguard Dividend Appreciation ETF</t>
  </si>
  <si>
    <t>US9219088443</t>
  </si>
  <si>
    <t>Intercontinental Exchange, Inc.</t>
  </si>
  <si>
    <t>US45866F1049</t>
  </si>
  <si>
    <t>Waste Management, Inc.</t>
  </si>
  <si>
    <t>US94106L1098</t>
  </si>
  <si>
    <t>Emerson Electric Co.</t>
  </si>
  <si>
    <t>US2910111044</t>
  </si>
  <si>
    <t>Automatic Data Processing, Inc.</t>
  </si>
  <si>
    <t>US0530151036</t>
  </si>
  <si>
    <t>The Sherwin-Williams Company</t>
  </si>
  <si>
    <t>US8243481061</t>
  </si>
  <si>
    <t>Howmet Aerospace Inc.</t>
  </si>
  <si>
    <t>US4432011082</t>
  </si>
  <si>
    <t>The Bank of New York Mellon Corporation</t>
  </si>
  <si>
    <t>US0640581007</t>
  </si>
  <si>
    <t>FedEx Corporation</t>
  </si>
  <si>
    <t>US31428X1063</t>
  </si>
  <si>
    <t>Marsh &amp; McLennan Companies</t>
  </si>
  <si>
    <t>US5717481023</t>
  </si>
  <si>
    <t>Ecolab Inc.</t>
  </si>
  <si>
    <t>US2788651006</t>
  </si>
  <si>
    <t>Dell Technologies Inc.</t>
  </si>
  <si>
    <t>American Tower Corporation</t>
  </si>
  <si>
    <t>US03027X1000</t>
  </si>
  <si>
    <t>Cadence Design Systems, Inc.</t>
  </si>
  <si>
    <t>US1273871087</t>
  </si>
  <si>
    <t>Regeneron Pharmaceuticals, Inc.</t>
  </si>
  <si>
    <t>US75886F1075</t>
  </si>
  <si>
    <t>O'Reilly Automotive, Inc.</t>
  </si>
  <si>
    <t>US67103H1077</t>
  </si>
  <si>
    <t>Monster Beverage Corporation</t>
  </si>
  <si>
    <t>US61174X1090</t>
  </si>
  <si>
    <t>Cigna</t>
  </si>
  <si>
    <t>US1255231003</t>
  </si>
  <si>
    <t>Vanguard High Dividend Yield ETF</t>
  </si>
  <si>
    <t>US9219464065</t>
  </si>
  <si>
    <t>TransDigm Group Incorporated</t>
  </si>
  <si>
    <t>US8936411003</t>
  </si>
  <si>
    <t>Elevance Health, Inc.</t>
  </si>
  <si>
    <t>US0367521038</t>
  </si>
  <si>
    <t>Marvell Technology, Inc.</t>
  </si>
  <si>
    <t>US5738741041</t>
  </si>
  <si>
    <t>Norfolk Southern Corporation</t>
  </si>
  <si>
    <t>US6558441084</t>
  </si>
  <si>
    <t>Truist Financial Corporation</t>
  </si>
  <si>
    <t>US89832Q1094</t>
  </si>
  <si>
    <t>Motorola Solutions, Inc.</t>
  </si>
  <si>
    <t>US6200763075</t>
  </si>
  <si>
    <t>Warner Bros. Discovery, Inc.</t>
  </si>
  <si>
    <t>US9344231041</t>
  </si>
  <si>
    <t>American Electric Power Company, Inc.</t>
  </si>
  <si>
    <t>US0255371017</t>
  </si>
  <si>
    <t>Ankarhagen Fastigheter AB</t>
  </si>
  <si>
    <t>ANF</t>
  </si>
  <si>
    <t>L3Harris Technologies, Inc.</t>
  </si>
  <si>
    <t>US5024311095</t>
  </si>
  <si>
    <t>Phillips 66</t>
  </si>
  <si>
    <t>US7185461040</t>
  </si>
  <si>
    <t>Valero Energy Corporation</t>
  </si>
  <si>
    <t>US91913Y1001</t>
  </si>
  <si>
    <t>AutoZone, Inc.</t>
  </si>
  <si>
    <t>US0533321024</t>
  </si>
  <si>
    <t>Baker Hughes Company</t>
  </si>
  <si>
    <t>US05722G1004</t>
  </si>
  <si>
    <t>United Rentals, Inc.</t>
  </si>
  <si>
    <t>US9113631090</t>
  </si>
  <si>
    <t>Carrier Global Corporation</t>
  </si>
  <si>
    <t>US14448C1045</t>
  </si>
  <si>
    <t>Honda Motor Co., Ltd.</t>
  </si>
  <si>
    <t>US4381283088</t>
  </si>
  <si>
    <t>Dominion Energy, Inc.</t>
  </si>
  <si>
    <t>US25746U1097</t>
  </si>
  <si>
    <t>Fastenal Company</t>
  </si>
  <si>
    <t>US3119001044</t>
  </si>
  <si>
    <t>ONEOK, Inc.</t>
  </si>
  <si>
    <t>Autodesk, Inc.</t>
  </si>
  <si>
    <t>US0527691069</t>
  </si>
  <si>
    <t>IDEXX Laboratories, Inc.</t>
  </si>
  <si>
    <t>US45168D1046</t>
  </si>
  <si>
    <t>Target Corporation</t>
  </si>
  <si>
    <t>US87612E1064</t>
  </si>
  <si>
    <t>MetLife, Inc.</t>
  </si>
  <si>
    <t>US59156R1086</t>
  </si>
  <si>
    <t>Corteva, Inc.</t>
  </si>
  <si>
    <t>US22052L1044</t>
  </si>
  <si>
    <t>Becton, Dickinson and Company</t>
  </si>
  <si>
    <t>US0758871091</t>
  </si>
  <si>
    <t>Teradyne, Inc.</t>
  </si>
  <si>
    <t>US8807701029</t>
  </si>
  <si>
    <t>Diamondback Energy, Inc.</t>
  </si>
  <si>
    <t>US25278X1090</t>
  </si>
  <si>
    <t>Nasdaq, Inc.</t>
  </si>
  <si>
    <t>US6311031081</t>
  </si>
  <si>
    <t>D.R. Horton, Inc.</t>
  </si>
  <si>
    <t>US23331A1097</t>
  </si>
  <si>
    <t>Cheniere Energy, Inc.</t>
  </si>
  <si>
    <t>US16411R2085</t>
  </si>
  <si>
    <t>Targa Resources Corp.</t>
  </si>
  <si>
    <t>US87612G1013</t>
  </si>
  <si>
    <t>The Hershey Company</t>
  </si>
  <si>
    <t>US4278661081</t>
  </si>
  <si>
    <t>Rockwell Automation, Inc.</t>
  </si>
  <si>
    <t>US7739031091</t>
  </si>
  <si>
    <t>Xcel Energy Inc.</t>
  </si>
  <si>
    <t>US98389B1008</t>
  </si>
  <si>
    <t>Occidental Petroleum Corporation</t>
  </si>
  <si>
    <t>US6745991058</t>
  </si>
  <si>
    <t>Exelon Corporation</t>
  </si>
  <si>
    <t>US30161N1019</t>
  </si>
  <si>
    <t>Yum! Brands, Inc.</t>
  </si>
  <si>
    <t>US9884981013</t>
  </si>
  <si>
    <t>Pan American Silver Corp.</t>
  </si>
  <si>
    <t>CA6979001089</t>
  </si>
  <si>
    <t>First Majestic Silver Corp.</t>
  </si>
  <si>
    <t>CA32076V1031</t>
  </si>
  <si>
    <t>Nucor Corporation</t>
  </si>
  <si>
    <t>US6703461052</t>
  </si>
  <si>
    <t>Vulcan Materials Company</t>
  </si>
  <si>
    <t>US9291601097</t>
  </si>
  <si>
    <t>Martin Marietta Materials, Inc.</t>
  </si>
  <si>
    <t>US5732841060</t>
  </si>
  <si>
    <t>iShares Silver Trust</t>
  </si>
  <si>
    <t>US46428Q1094</t>
  </si>
  <si>
    <t>Ciena Corporation</t>
  </si>
  <si>
    <t>US1717793095</t>
  </si>
  <si>
    <t>Sysco Corporation</t>
  </si>
  <si>
    <t>US8718291078</t>
  </si>
  <si>
    <t>Bloom Energy Corporation</t>
  </si>
  <si>
    <t>US0937121079</t>
  </si>
  <si>
    <t>Microchip Technology Incorporated</t>
  </si>
  <si>
    <t>US5950171042</t>
  </si>
  <si>
    <t>Old Dominion Freight Line, Inc.</t>
  </si>
  <si>
    <t>US6795801009</t>
  </si>
  <si>
    <t>American International Group, Inc.</t>
  </si>
  <si>
    <t>US0268747849</t>
  </si>
  <si>
    <t>Workday, Inc.</t>
  </si>
  <si>
    <t>US98138H1014</t>
  </si>
  <si>
    <t>Lumentum Holdings Inc.</t>
  </si>
  <si>
    <t>US55024U1097</t>
  </si>
  <si>
    <t>Teva Pharmaceutical Industries Limited</t>
  </si>
  <si>
    <t>eBay Inc.</t>
  </si>
  <si>
    <t>US2786421030</t>
  </si>
  <si>
    <t>Consolidated Edison, Inc.</t>
  </si>
  <si>
    <t>US2091151041</t>
  </si>
  <si>
    <t>Copart, Inc.</t>
  </si>
  <si>
    <t>US2172041061</t>
  </si>
  <si>
    <t>Keurig Dr Pepper Inc.</t>
  </si>
  <si>
    <t>US49271V1008</t>
  </si>
  <si>
    <t>ResMed Inc</t>
  </si>
  <si>
    <t>US7611521078</t>
  </si>
  <si>
    <t>ResMed Inc.</t>
  </si>
  <si>
    <t>Las Vegas Sands Corp.</t>
  </si>
  <si>
    <t>US5178341070</t>
  </si>
  <si>
    <t>The Estee Lauder Companies Inc.</t>
  </si>
  <si>
    <t>US5184391044</t>
  </si>
  <si>
    <t>Roper Technologies, Inc.</t>
  </si>
  <si>
    <t>US7766961061</t>
  </si>
  <si>
    <t>State Street Corporation</t>
  </si>
  <si>
    <t>US8574771031</t>
  </si>
  <si>
    <t>PG&amp;E Corporation</t>
  </si>
  <si>
    <t>US69331C1080</t>
  </si>
  <si>
    <t>Agilent Technologies, Inc.</t>
  </si>
  <si>
    <t>US00846U1016</t>
  </si>
  <si>
    <t>Prudential Financial, Inc.</t>
  </si>
  <si>
    <t>US7443201022</t>
  </si>
  <si>
    <t>Cognizant Technology Solutions Corporation</t>
  </si>
  <si>
    <t>US1924461023</t>
  </si>
  <si>
    <t>Paychex, Inc.</t>
  </si>
  <si>
    <t>US7043261079</t>
  </si>
  <si>
    <t>Charter Communications, Inc.</t>
  </si>
  <si>
    <t>US16119P1084</t>
  </si>
  <si>
    <t>Live Nation Entertainment, Inc.</t>
  </si>
  <si>
    <t>US5380341090</t>
  </si>
  <si>
    <t>Otis Worldwide Corporation</t>
  </si>
  <si>
    <t>US68902V1070</t>
  </si>
  <si>
    <t>American Water Works Company, Inc.</t>
  </si>
  <si>
    <t>US0304201033  </t>
  </si>
  <si>
    <t>American Water Works Company, Inc. </t>
  </si>
  <si>
    <t>BioNTech SE</t>
  </si>
  <si>
    <t>US09075V1026 </t>
  </si>
  <si>
    <t>Expand Energy Corporation</t>
  </si>
  <si>
    <t>US1651677353</t>
  </si>
  <si>
    <t>Constellation Brands, Inc.</t>
  </si>
  <si>
    <t>US21036P1084</t>
  </si>
  <si>
    <t>Coupang, Inc. </t>
  </si>
  <si>
    <t>US22266T1097</t>
  </si>
  <si>
    <t>Devon Energy Corporation</t>
  </si>
  <si>
    <t>US25179M1036 </t>
  </si>
  <si>
    <t>Dexcom, Inc.</t>
  </si>
  <si>
    <t>US2521311074</t>
  </si>
  <si>
    <t>EQT Corporation</t>
  </si>
  <si>
    <t>US26884L1098</t>
  </si>
  <si>
    <t>Expedia Group, Inc.</t>
  </si>
  <si>
    <t>US30212P3038</t>
  </si>
  <si>
    <t>Fidelity National Information Services, Inc.</t>
  </si>
  <si>
    <t>US31620M1062</t>
  </si>
  <si>
    <t>Fiserv, Inc. </t>
  </si>
  <si>
    <t>US3377381088</t>
  </si>
  <si>
    <t>General Mills, Inc. </t>
  </si>
  <si>
    <t>US3703341046  </t>
  </si>
  <si>
    <t>General Mills, Inc.</t>
  </si>
  <si>
    <t>Halliburton Company</t>
  </si>
  <si>
    <t>US4062161017  </t>
  </si>
  <si>
    <t>Hewlett Packard Enterprise Company</t>
  </si>
  <si>
    <t>US42824C1099</t>
  </si>
  <si>
    <t>International Paper Company</t>
  </si>
  <si>
    <t>US4601461035  </t>
  </si>
  <si>
    <t>International Paper Company </t>
  </si>
  <si>
    <t>The Kraft Heinz Company</t>
  </si>
  <si>
    <t>US5007541064  </t>
  </si>
  <si>
    <t>The Kraft Heinz Company </t>
  </si>
  <si>
    <t>Leidos Holdings, Inc. </t>
  </si>
  <si>
    <t>US5253271028  </t>
  </si>
  <si>
    <t>Lennar Corporation</t>
  </si>
  <si>
    <t>US5260571048  </t>
  </si>
  <si>
    <t>Lennar Corporation </t>
  </si>
  <si>
    <t>Mettler-Toledo International Inc.</t>
  </si>
  <si>
    <t>US5926881054  </t>
  </si>
  <si>
    <t>Mettler-Toledo International Inc. </t>
  </si>
  <si>
    <t>MongoDB, Inc.</t>
  </si>
  <si>
    <t>US60937P1066  </t>
  </si>
  <si>
    <t>MongoDB, Inc. </t>
  </si>
  <si>
    <t>NRG Energy, Inc.</t>
  </si>
  <si>
    <t>US6293775085  </t>
  </si>
  <si>
    <t>ON Semiconductor Corporation </t>
  </si>
  <si>
    <t>US6821891057  </t>
  </si>
  <si>
    <t>ON Semiconductor Corporation  </t>
  </si>
  <si>
    <t>Pure Storage, Inc.</t>
  </si>
  <si>
    <t>US74624M1027  </t>
  </si>
  <si>
    <t>Steel Dynamics, Inc. </t>
  </si>
  <si>
    <t>US8581191009  </t>
  </si>
  <si>
    <t>Teledyne Technologies Incorporated </t>
  </si>
  <si>
    <t>US8793601050  </t>
  </si>
  <si>
    <t>Teledyne Technologies Incorporated</t>
  </si>
  <si>
    <t>Ulta Beauty, Inc.</t>
  </si>
  <si>
    <t>US90384S3031  </t>
  </si>
  <si>
    <t>Ulta Beauty, Inc.  </t>
  </si>
  <si>
    <t>Venture Global, Inc. </t>
  </si>
  <si>
    <t>US92333F1012  </t>
  </si>
  <si>
    <t>Waters Corporation</t>
  </si>
  <si>
    <t>US9418481035  </t>
  </si>
  <si>
    <t>Williams-Sonoma, Inc.</t>
  </si>
  <si>
    <t>US9699041011  </t>
  </si>
  <si>
    <t>Zscaler, Inc.</t>
  </si>
  <si>
    <t>US98980G1022  </t>
  </si>
  <si>
    <t>Albemarle Corporation</t>
  </si>
  <si>
    <t>US0126531013</t>
  </si>
  <si>
    <t>Burlington Stores, Inc.</t>
  </si>
  <si>
    <t>US1220171060</t>
  </si>
  <si>
    <t>Centene Corporation</t>
  </si>
  <si>
    <t>US15135B1017</t>
  </si>
  <si>
    <t>CoStar Group, Inc.</t>
  </si>
  <si>
    <t>US22160N1090</t>
  </si>
  <si>
    <t>Coterra Energy Inc.</t>
  </si>
  <si>
    <t>US1270971039</t>
  </si>
  <si>
    <t>Darden Restaurants, Inc.</t>
  </si>
  <si>
    <t>US2371941053</t>
  </si>
  <si>
    <t>Deckers Outdoor Corporation</t>
  </si>
  <si>
    <t>DICK'S Sporting Goods, Inc.</t>
  </si>
  <si>
    <t>US2533931026</t>
  </si>
  <si>
    <t>Dow Inc.</t>
  </si>
  <si>
    <t>US2605571031</t>
  </si>
  <si>
    <t>First Solar, Inc.</t>
  </si>
  <si>
    <t>US3364331070</t>
  </si>
  <si>
    <t>Genuine Parts Company</t>
  </si>
  <si>
    <t>US3724601055</t>
  </si>
  <si>
    <t>Global Payments Inc.</t>
  </si>
  <si>
    <t>US37940X1028</t>
  </si>
  <si>
    <t>H World Group Limited</t>
  </si>
  <si>
    <t>US44332N1063</t>
  </si>
  <si>
    <t>Huntington Ingalls Industries, Inc.</t>
  </si>
  <si>
    <t>US4464131063</t>
  </si>
  <si>
    <t>Illumina, Inc.</t>
  </si>
  <si>
    <t>US4523271090</t>
  </si>
  <si>
    <t>Incyte Corporation</t>
  </si>
  <si>
    <t>US45337C1027</t>
  </si>
  <si>
    <t>iShares Select Dividend ETF</t>
  </si>
  <si>
    <t>US4642871689</t>
  </si>
  <si>
    <t>Yum China Holdings, Inc.</t>
  </si>
  <si>
    <t>US98850P1093</t>
  </si>
  <si>
    <t>J.B. Hunt Transport Services, Inc.</t>
  </si>
  <si>
    <t>US4456581077</t>
  </si>
  <si>
    <t>PTC Inc.</t>
  </si>
  <si>
    <t>US69370C1009</t>
  </si>
  <si>
    <t>Qnity Electronics, Inc.</t>
  </si>
  <si>
    <t>US74743L1008</t>
  </si>
  <si>
    <t>T. Rowe Price Group, Inc.</t>
  </si>
  <si>
    <t>US74144T1088</t>
  </si>
  <si>
    <t>Tenet Healthcare Corporation</t>
  </si>
  <si>
    <t>US88033G4073</t>
  </si>
  <si>
    <t>Textron Inc.</t>
  </si>
  <si>
    <t>US8832031012</t>
  </si>
  <si>
    <t>Tyson Foods, Inc.</t>
  </si>
  <si>
    <t>US9024941034</t>
  </si>
  <si>
    <t>Toast, Inc.</t>
  </si>
  <si>
    <t>US8887871080</t>
  </si>
  <si>
    <t>United Therapeutics Corporation</t>
  </si>
  <si>
    <t>US91307C1027</t>
  </si>
  <si>
    <t>US92343E1029</t>
  </si>
  <si>
    <t>VeriSign, Inc.</t>
  </si>
  <si>
    <t>Verisk Analytics, Inc.</t>
  </si>
  <si>
    <t>US92345Y1064</t>
  </si>
  <si>
    <t>ZTO Express (Cayman) Inc.</t>
  </si>
  <si>
    <t>US98980A1051</t>
  </si>
  <si>
    <t>AeroVironment, Inc.</t>
  </si>
  <si>
    <t>US0080731088</t>
  </si>
  <si>
    <t>Akamai Technologies, Inc.</t>
  </si>
  <si>
    <t>US00971T1016</t>
  </si>
  <si>
    <t>Antero Resources Corporation</t>
  </si>
  <si>
    <t>US03674X1063</t>
  </si>
  <si>
    <t>Best Buy Co., Inc.</t>
  </si>
  <si>
    <t>US0865161014</t>
  </si>
  <si>
    <t>BJ's Wholesale Club Holdings, Inc.</t>
  </si>
  <si>
    <t>US05550J1016</t>
  </si>
  <si>
    <t>Booz Allen Hamilton Holding Corporation</t>
  </si>
  <si>
    <t>US0995021062</t>
  </si>
  <si>
    <t>Builders FirstSource, Inc.</t>
  </si>
  <si>
    <t>US12008R1077</t>
  </si>
  <si>
    <t>CF Industries Holdings, Inc.</t>
  </si>
  <si>
    <t>US1252691001</t>
  </si>
  <si>
    <t>Circle Internet Group</t>
  </si>
  <si>
    <t>US1725731079</t>
  </si>
  <si>
    <t>Confluent, Inc.</t>
  </si>
  <si>
    <t>US20717M1036</t>
  </si>
  <si>
    <t>Embraer SA</t>
  </si>
  <si>
    <t>US29082A1079</t>
  </si>
  <si>
    <t>Five Below, Inc.</t>
  </si>
  <si>
    <t>US33829M1018</t>
  </si>
  <si>
    <t>Gen Digital Inc.</t>
  </si>
  <si>
    <t>US6687711084</t>
  </si>
  <si>
    <t>GoDaddy Inc.</t>
  </si>
  <si>
    <t>US3802371076</t>
  </si>
  <si>
    <t>Guardant Health, Inc.</t>
  </si>
  <si>
    <t>US40131M1099</t>
  </si>
  <si>
    <t>Hormel Foods Corporation</t>
  </si>
  <si>
    <t>US4404521001</t>
  </si>
  <si>
    <t>Lattice Semiconductor Corporation</t>
  </si>
  <si>
    <t>US5184151042</t>
  </si>
  <si>
    <t>Madrigal Pharmaceuticals, Inc.</t>
  </si>
  <si>
    <t>US5588681057</t>
  </si>
  <si>
    <t>Nutanix, Inc.</t>
  </si>
  <si>
    <t>US67059N1081</t>
  </si>
  <si>
    <t>Solstice Advanced Materials, Inc.  </t>
  </si>
  <si>
    <t>US83443Q1031</t>
  </si>
  <si>
    <t>Solventum Corporation</t>
  </si>
  <si>
    <t>US83444M1018</t>
  </si>
  <si>
    <t>The Clorox Company</t>
  </si>
  <si>
    <t>US1890541097</t>
  </si>
  <si>
    <t>The Gap, Inc.</t>
  </si>
  <si>
    <t>US3647601083</t>
  </si>
  <si>
    <t>TransUnion</t>
  </si>
  <si>
    <t>US89400J1079</t>
  </si>
  <si>
    <t>Wayfair Inc.</t>
  </si>
  <si>
    <t>US94419L1017</t>
  </si>
  <si>
    <t>Western Alliance Bancorporation</t>
  </si>
  <si>
    <t>US9576381092</t>
  </si>
  <si>
    <t>Westlake Corporation</t>
  </si>
  <si>
    <t>US9604131022</t>
  </si>
  <si>
    <t>Wynn Resorts, Limited</t>
  </si>
  <si>
    <t>US9831341071</t>
  </si>
  <si>
    <t>Zebra Technologies Corporation</t>
  </si>
  <si>
    <t>US9892071054</t>
  </si>
  <si>
    <t>Zillow Group, Inc.</t>
  </si>
  <si>
    <t>US98954M2008</t>
  </si>
  <si>
    <t>Avantor, Inc.</t>
  </si>
  <si>
    <t>US05352A1007</t>
  </si>
  <si>
    <t>Brinker International, Inc.</t>
  </si>
  <si>
    <t>US1096411004</t>
  </si>
  <si>
    <t>CarMax, Inc.</t>
  </si>
  <si>
    <t>US1431301027</t>
  </si>
  <si>
    <t>Celanese Corporation</t>
  </si>
  <si>
    <t>US1508701034</t>
  </si>
  <si>
    <t>Chart Industries, Inc.</t>
  </si>
  <si>
    <t>US16115Q3083</t>
  </si>
  <si>
    <t>DaVita Inc.</t>
  </si>
  <si>
    <t>US23918K1088</t>
  </si>
  <si>
    <t>Galaxy Digital Inc.</t>
  </si>
  <si>
    <t>US36317J2096</t>
  </si>
  <si>
    <t>GDS Holdings Limited</t>
  </si>
  <si>
    <t>US36165L1089</t>
  </si>
  <si>
    <t>GXO Logistics, Inc.</t>
  </si>
  <si>
    <t>US36262G1013</t>
  </si>
  <si>
    <t>Halozyme Therapeutics, Inc.</t>
  </si>
  <si>
    <t>US40637H1095</t>
  </si>
  <si>
    <t>Henry Schein, Inc.</t>
  </si>
  <si>
    <t>US8064071025</t>
  </si>
  <si>
    <t>Hut 8 Corp.</t>
  </si>
  <si>
    <t>US44812J1043</t>
  </si>
  <si>
    <t>iShares Biotechnology ETF</t>
  </si>
  <si>
    <t>US4642875565</t>
  </si>
  <si>
    <t>iShares China Large-Cap ETF</t>
  </si>
  <si>
    <t>US4642871846</t>
  </si>
  <si>
    <t>KraneShares CSI China Internet ETF</t>
  </si>
  <si>
    <t>US5007673065</t>
  </si>
  <si>
    <t>Match Group, Inc.</t>
  </si>
  <si>
    <t>US57667L1070</t>
  </si>
  <si>
    <t>MGM Resorts International</t>
  </si>
  <si>
    <t>US5529531015</t>
  </si>
  <si>
    <t>Mirion Technologies, Inc.</t>
  </si>
  <si>
    <t>US60471A1016</t>
  </si>
  <si>
    <t>Molina Healthcare, Inc.</t>
  </si>
  <si>
    <t>US60855R1005</t>
  </si>
  <si>
    <t>Pony AI Inc.</t>
  </si>
  <si>
    <t>US7329081084</t>
  </si>
  <si>
    <t>Procore Technologies, Inc.</t>
  </si>
  <si>
    <t>US74275K1088</t>
  </si>
  <si>
    <t>Qorvo, Inc.</t>
  </si>
  <si>
    <t>US74736K1016</t>
  </si>
  <si>
    <t>Skyworks Solutions, Inc.</t>
  </si>
  <si>
    <t>US83088M1027</t>
  </si>
  <si>
    <t>Sprouts Farmers Market, Inc.</t>
  </si>
  <si>
    <t>US85208M1027</t>
  </si>
  <si>
    <t>TeraWulf Inc.</t>
  </si>
  <si>
    <t>US88080T1043</t>
  </si>
  <si>
    <t>UiPath, Inc.</t>
  </si>
  <si>
    <t>US90364P1057</t>
  </si>
  <si>
    <t>Universal Display Corporation</t>
  </si>
  <si>
    <t>US91347P1057</t>
  </si>
  <si>
    <t>V.F. Corporation</t>
  </si>
  <si>
    <t>US9182041080</t>
  </si>
  <si>
    <t>Vipshop Holdings Limited</t>
  </si>
  <si>
    <t>US92763W1036</t>
  </si>
  <si>
    <t xml:space="preserve">
D-Wave Quantum Inc.</t>
  </si>
  <si>
    <t>Abercrombie &amp; Fitch Co.</t>
  </si>
  <si>
    <t>US0028962076</t>
  </si>
  <si>
    <t>abrdn Physical Platinum Shares ETF</t>
  </si>
  <si>
    <t>US0032601066</t>
  </si>
  <si>
    <t>Advance Auto Parts, Inc.</t>
  </si>
  <si>
    <t>US00751Y1064</t>
  </si>
  <si>
    <t>Avis Budget Group, Inc.</t>
  </si>
  <si>
    <t>US0537741052</t>
  </si>
  <si>
    <t>Box, Inc.</t>
  </si>
  <si>
    <t>US10316T1043</t>
  </si>
  <si>
    <t>Caesars Entertainment, Inc.</t>
  </si>
  <si>
    <t>US12769G1004</t>
  </si>
  <si>
    <t>DigitalOcean Holdings, Inc.</t>
  </si>
  <si>
    <t>US25402D1028</t>
  </si>
  <si>
    <t>Euronet Worldwide, Inc.</t>
  </si>
  <si>
    <t>US2987361092</t>
  </si>
  <si>
    <t>GitLab Inc.</t>
  </si>
  <si>
    <t>US37637K1088</t>
  </si>
  <si>
    <t>Harley-Davidson, Inc.</t>
  </si>
  <si>
    <t>US4128221086</t>
  </si>
  <si>
    <t>KB Home</t>
  </si>
  <si>
    <t>US48666K1097</t>
  </si>
  <si>
    <t>Kyndryl Holdings, Inc.</t>
  </si>
  <si>
    <t>US50155Q1004</t>
  </si>
  <si>
    <t>Kingsoft Cloud Holdings Limited</t>
  </si>
  <si>
    <t>US49639K1016</t>
  </si>
  <si>
    <t>Netskope, Inc.</t>
  </si>
  <si>
    <t>US64119N6085</t>
  </si>
  <si>
    <t>Ondas Inc.</t>
  </si>
  <si>
    <t>US68236H2040</t>
  </si>
  <si>
    <t>US6837121036</t>
  </si>
  <si>
    <t>Opendoor Technologies Inc.</t>
  </si>
  <si>
    <t>RH</t>
  </si>
  <si>
    <t>US74967X1037</t>
  </si>
  <si>
    <t>Rigetti Computing, Inc.</t>
  </si>
  <si>
    <t>SentinelOne, Inc.</t>
  </si>
  <si>
    <t>US81730H1095</t>
  </si>
  <si>
    <t>Shake Shack Inc.</t>
  </si>
  <si>
    <t>US8190471016</t>
  </si>
  <si>
    <t>SM Energy Company</t>
  </si>
  <si>
    <t>US78454L1008</t>
  </si>
  <si>
    <t>SolarEdge Technologies, Inc.</t>
  </si>
  <si>
    <t>US83417M1045</t>
  </si>
  <si>
    <t>Sunrun Inc.</t>
  </si>
  <si>
    <t>US86771W1053</t>
  </si>
  <si>
    <t>TG Therapeutics, Inc.</t>
  </si>
  <si>
    <t>US88322Q1085</t>
  </si>
  <si>
    <t>The GEO Group, Inc.</t>
  </si>
  <si>
    <t>US36162J1060</t>
  </si>
  <si>
    <t>Under Armour, Inc.</t>
  </si>
  <si>
    <t>US9043111072</t>
  </si>
  <si>
    <t>Varonis Systems, Inc.</t>
  </si>
  <si>
    <t>US9222801022</t>
  </si>
  <si>
    <t>Versant Media Group, Inc.</t>
  </si>
  <si>
    <t>US9252831030</t>
  </si>
  <si>
    <t>Weibo Corporation</t>
  </si>
  <si>
    <t>US9485961018</t>
  </si>
  <si>
    <t>Zai Lab Limited</t>
  </si>
  <si>
    <t>US98887Q1040</t>
  </si>
  <si>
    <t>Harmoney BidCo AB (publ)</t>
  </si>
  <si>
    <t>HAB</t>
  </si>
  <si>
    <t>Appian Corporation</t>
  </si>
  <si>
    <t>US03782L1017</t>
  </si>
  <si>
    <t>Array Technologies, Inc.</t>
  </si>
  <si>
    <t>US04271T1007</t>
  </si>
  <si>
    <t>ASM International N.V.</t>
  </si>
  <si>
    <t>NL0000334118</t>
  </si>
  <si>
    <t>Carnival Corporation</t>
  </si>
  <si>
    <t>PA1436583006</t>
  </si>
  <si>
    <t>CoreCivic, Inc.</t>
  </si>
  <si>
    <t>US21871N1019</t>
  </si>
  <si>
    <t>Euronext N.V.</t>
  </si>
  <si>
    <t>NL0006294274</t>
  </si>
  <si>
    <t>Five9, Inc.</t>
  </si>
  <si>
    <t>US3383071012</t>
  </si>
  <si>
    <t>FMC Corporation</t>
  </si>
  <si>
    <t>US3024913036</t>
  </si>
  <si>
    <t>Heineken N.V.</t>
  </si>
  <si>
    <t>NL0000009165</t>
  </si>
  <si>
    <t>ING Groep N.V.</t>
  </si>
  <si>
    <t>NL0011821202</t>
  </si>
  <si>
    <t>JBS N.V.</t>
  </si>
  <si>
    <t>NL0015002J37</t>
  </si>
  <si>
    <t>Kohl's Corporation</t>
  </si>
  <si>
    <t>US5002551043</t>
  </si>
  <si>
    <t>Koninklijke Ahold Delhaize N.V.</t>
  </si>
  <si>
    <t>NL0011794037</t>
  </si>
  <si>
    <t>Koninklijke Philips N.V.</t>
  </si>
  <si>
    <t>NL0000009538</t>
  </si>
  <si>
    <t>LyondellBasell Industries N.V.</t>
  </si>
  <si>
    <t>NL0009434992</t>
  </si>
  <si>
    <t>Nebius Group N.V.</t>
  </si>
  <si>
    <t>NL0009805522</t>
  </si>
  <si>
    <t>Newmont Corporation</t>
  </si>
  <si>
    <t>US6516391066</t>
  </si>
  <si>
    <t>NextDecade Corporation</t>
  </si>
  <si>
    <t>US65342K1051</t>
  </si>
  <si>
    <t>NN Group N.V.</t>
  </si>
  <si>
    <t>NL0010773842</t>
  </si>
  <si>
    <t>NXP Semiconductors N.V.</t>
  </si>
  <si>
    <t>NL0009538784</t>
  </si>
  <si>
    <t>PagerDuty, Inc.</t>
  </si>
  <si>
    <t>US69553P1003</t>
  </si>
  <si>
    <t>Peloton Interactive, Inc.</t>
  </si>
  <si>
    <t>US70614W1009</t>
  </si>
  <si>
    <t>Philip Morris International Inc.</t>
  </si>
  <si>
    <t>US7181721090</t>
  </si>
  <si>
    <t>Prosus N.V.</t>
  </si>
  <si>
    <t>NL0013654783</t>
  </si>
  <si>
    <t>STAAR Surgical Company</t>
  </si>
  <si>
    <t>US8523123052</t>
  </si>
  <si>
    <t>STMicroelectronics N.V.</t>
  </si>
  <si>
    <t>Tandem Diabetes Care, Inc.</t>
  </si>
  <si>
    <t>US8753722037</t>
  </si>
  <si>
    <t>Trupanion, Inc.</t>
  </si>
  <si>
    <t>US8982021060</t>
  </si>
  <si>
    <t>Wolters Kluwer N.V.</t>
  </si>
  <si>
    <t>NL0000395903</t>
  </si>
  <si>
    <t>Air Liquide S.A.</t>
  </si>
  <si>
    <t>FR0000120073</t>
  </si>
  <si>
    <t>Akzo Nobel N.V.</t>
  </si>
  <si>
    <t>NL0013267909</t>
  </si>
  <si>
    <t>Ambarella, Inc.</t>
  </si>
  <si>
    <t>KYG037AX1015</t>
  </si>
  <si>
    <t>Amcor PLC</t>
  </si>
  <si>
    <t>JE00BV7DQ550</t>
  </si>
  <si>
    <t>Aon plc</t>
  </si>
  <si>
    <t>IE00BLP1HW54</t>
  </si>
  <si>
    <t>ArcelorMittal S.A.</t>
  </si>
  <si>
    <t>LU1598757687</t>
  </si>
  <si>
    <t>Aroundtown SA</t>
  </si>
  <si>
    <t>LU1673108939</t>
  </si>
  <si>
    <t>Birkenstock Holding plc</t>
  </si>
  <si>
    <t>JE00BS44BN30</t>
  </si>
  <si>
    <t>Check Point Software Technologies Ltd.</t>
  </si>
  <si>
    <t>IL0010824113</t>
  </si>
  <si>
    <t>Eaton Corporation plc</t>
  </si>
  <si>
    <t>IE00B8KQN827</t>
  </si>
  <si>
    <t>EssilorLuxottica SA</t>
  </si>
  <si>
    <t>FR0000121667</t>
  </si>
  <si>
    <t>GlobalFoundries Inc.</t>
  </si>
  <si>
    <t>KYG393871085</t>
  </si>
  <si>
    <t>Grand City Properties S.A.</t>
  </si>
  <si>
    <t>LU0775917882</t>
  </si>
  <si>
    <t>IMCD N.V.</t>
  </si>
  <si>
    <t>NL0010801007</t>
  </si>
  <si>
    <t>Jazz Pharmaceuticals plc</t>
  </si>
  <si>
    <t>IE00B4Q5ZN47</t>
  </si>
  <si>
    <t>Johnson Controls International plc</t>
  </si>
  <si>
    <t>IE00BY7QL619</t>
  </si>
  <si>
    <t>Koninklijke Vopak N.V.</t>
  </si>
  <si>
    <t>NL0009432491</t>
  </si>
  <si>
    <t>Linde plc</t>
  </si>
  <si>
    <t>IE000S9YS762</t>
  </si>
  <si>
    <t>Medtronic plc</t>
  </si>
  <si>
    <t>IE00BTN1Y115</t>
  </si>
  <si>
    <t>Monday.com Ltd.</t>
  </si>
  <si>
    <t>IL0011762130</t>
  </si>
  <si>
    <t>NU Holdings Ltd.</t>
  </si>
  <si>
    <t>KYG6683N1034</t>
  </si>
  <si>
    <t>QIAGEN N.V.</t>
  </si>
  <si>
    <t>NL0015002SN0</t>
  </si>
  <si>
    <t>Safran SA</t>
  </si>
  <si>
    <t>FR0000073272</t>
  </si>
  <si>
    <t>Scorpio Tankers Inc.</t>
  </si>
  <si>
    <t>MHY7542C1306</t>
  </si>
  <si>
    <t>Seagate Technology Holdings plc</t>
  </si>
  <si>
    <t>IE00BKVD2N49</t>
  </si>
  <si>
    <t>Tower Semiconductor Ltd.</t>
  </si>
  <si>
    <t>IL0010823792</t>
  </si>
  <si>
    <t>Unilever PLC</t>
  </si>
  <si>
    <t>GB00BVZK7T90</t>
  </si>
  <si>
    <t>Wix.com Ltd.</t>
  </si>
  <si>
    <t>IL0011301780</t>
  </si>
  <si>
    <t>Air France-KLM SA</t>
  </si>
  <si>
    <t>FR001400J770</t>
  </si>
  <si>
    <t>1&amp;1 AG</t>
  </si>
  <si>
    <t>DE0005545503</t>
  </si>
  <si>
    <t>Allianz SE</t>
  </si>
  <si>
    <t>DE0008404005</t>
  </si>
  <si>
    <t>Alstom SA</t>
  </si>
  <si>
    <t>FR0010220475</t>
  </si>
  <si>
    <t>Amundi S.A.</t>
  </si>
  <si>
    <t>FR0004125920</t>
  </si>
  <si>
    <t>Arkema S.A.</t>
  </si>
  <si>
    <t>FR0010313833</t>
  </si>
  <si>
    <t>Bouygues SA</t>
  </si>
  <si>
    <t>FR0000120503</t>
  </si>
  <si>
    <t>Capgemini SE</t>
  </si>
  <si>
    <t>FR0000125338</t>
  </si>
  <si>
    <t>Carrefour SA</t>
  </si>
  <si>
    <t>FR0000120172</t>
  </si>
  <si>
    <t>Credit Agricole S.A.</t>
  </si>
  <si>
    <t>FR0000045072</t>
  </si>
  <si>
    <t>Danone S.A.</t>
  </si>
  <si>
    <t>FR0000120644</t>
  </si>
  <si>
    <t>Dassault Systemes SE</t>
  </si>
  <si>
    <t>FR0014003TT8</t>
  </si>
  <si>
    <t>Dermapharm Holding SE</t>
  </si>
  <si>
    <t>DE000A2GS5D8</t>
  </si>
  <si>
    <t>Durr AG</t>
  </si>
  <si>
    <t>DE0005565204</t>
  </si>
  <si>
    <t>Engie SA</t>
  </si>
  <si>
    <t>FR0010208488</t>
  </si>
  <si>
    <t>Eramet S.A.</t>
  </si>
  <si>
    <t>FR0000131757</t>
  </si>
  <si>
    <t>FDJ UNITED</t>
  </si>
  <si>
    <t>FR0013451333</t>
  </si>
  <si>
    <t>Legrand SA</t>
  </si>
  <si>
    <t>FR0010307819</t>
  </si>
  <si>
    <t>Michelin</t>
  </si>
  <si>
    <t>FR001400AJ45</t>
  </si>
  <si>
    <t>Orange S.A.</t>
  </si>
  <si>
    <t>FR0000133308</t>
  </si>
  <si>
    <t>Publicis Groupe S.A.</t>
  </si>
  <si>
    <t>FR0000130577</t>
  </si>
  <si>
    <t>Scout24 SE</t>
  </si>
  <si>
    <t>DE000A12DM80</t>
  </si>
  <si>
    <t>Telefonica, S.A.</t>
  </si>
  <si>
    <t>ES0178430E18</t>
  </si>
  <si>
    <t>Thales S.A.</t>
  </si>
  <si>
    <t>FR0000121329</t>
  </si>
  <si>
    <t>Valeo SE</t>
  </si>
  <si>
    <t>FR0013176526</t>
  </si>
  <si>
    <t>Vallourec S.A.</t>
  </si>
  <si>
    <t>FR0013506730</t>
  </si>
  <si>
    <t>Veolia Environnement SA</t>
  </si>
  <si>
    <t>FR0000124141</t>
  </si>
  <si>
    <t>Vinci SA</t>
  </si>
  <si>
    <t>FR0000125486</t>
  </si>
  <si>
    <t>Vivendi SE</t>
  </si>
  <si>
    <t>FR0000127771</t>
  </si>
  <si>
    <t>AXA SA</t>
  </si>
  <si>
    <t>FR0000120628</t>
  </si>
  <si>
    <t>Compass Group PLC</t>
  </si>
  <si>
    <t>GB00BD6K4575</t>
  </si>
  <si>
    <t>Cidron Romanov Limited</t>
  </si>
  <si>
    <t>CROV</t>
  </si>
  <si>
    <t>BASF SE</t>
  </si>
  <si>
    <t>DE000BASF111</t>
  </si>
  <si>
    <t>Beiersdorf AG</t>
  </si>
  <si>
    <t>DE0005200000</t>
  </si>
  <si>
    <t>Continental AG</t>
  </si>
  <si>
    <t>DE0005439004</t>
  </si>
  <si>
    <t>Deutsche Post AG</t>
  </si>
  <si>
    <t>DE0005552004</t>
  </si>
  <si>
    <t>Deutsche Telekom AG</t>
  </si>
  <si>
    <t>DE0005557508</t>
  </si>
  <si>
    <t>E.ON SE</t>
  </si>
  <si>
    <t>DE000ENAG999</t>
  </si>
  <si>
    <t>Fresenius Medical Care AG</t>
  </si>
  <si>
    <t>DE0005785802</t>
  </si>
  <si>
    <t>Fresenius SE &amp; Co. KGaA</t>
  </si>
  <si>
    <t>DE0005785604</t>
  </si>
  <si>
    <t>GEA Group AG</t>
  </si>
  <si>
    <t>DE0006602006</t>
  </si>
  <si>
    <t>Grenke AG</t>
  </si>
  <si>
    <t>DE000A161N30</t>
  </si>
  <si>
    <t>Hannover Rueck SE</t>
  </si>
  <si>
    <t>DE0008402215</t>
  </si>
  <si>
    <t>Henkel AG &amp; Co. KGaA</t>
  </si>
  <si>
    <t>DE0006048432</t>
  </si>
  <si>
    <t>Heidelberg Materials AG</t>
  </si>
  <si>
    <t>DE0006047004</t>
  </si>
  <si>
    <t>Hensoldt AG</t>
  </si>
  <si>
    <t>DE000HAG0005</t>
  </si>
  <si>
    <t>HOCHTIEF AG</t>
  </si>
  <si>
    <t>DE0006070006</t>
  </si>
  <si>
    <t>Infineon Technologies AG</t>
  </si>
  <si>
    <t>DE0006231004</t>
  </si>
  <si>
    <t>KION Group AG</t>
  </si>
  <si>
    <t>DE000KGX8881</t>
  </si>
  <si>
    <t>Knorr-Bremse AG</t>
  </si>
  <si>
    <t>DE000KBX1006</t>
  </si>
  <si>
    <t>Krones AG</t>
  </si>
  <si>
    <t>DE0006335003</t>
  </si>
  <si>
    <t>Merck KGaA</t>
  </si>
  <si>
    <t>DE0006599905</t>
  </si>
  <si>
    <t>MTU Aero Engines AG</t>
  </si>
  <si>
    <t>DE000A0D9PT0</t>
  </si>
  <si>
    <t>Munich RE</t>
  </si>
  <si>
    <t>DE0008430026</t>
  </si>
  <si>
    <t>Ottobock SE &amp; Co. KGaA</t>
  </si>
  <si>
    <t>DE000BCK2223</t>
  </si>
  <si>
    <t>Sartorius AG</t>
  </si>
  <si>
    <t>DE0007165631</t>
  </si>
  <si>
    <t>Siemens Energy AG</t>
  </si>
  <si>
    <t>DE000ENER6Y0</t>
  </si>
  <si>
    <t>Siemens Healthineers AG</t>
  </si>
  <si>
    <t>DE000SHL1006</t>
  </si>
  <si>
    <t>Symrise AG</t>
  </si>
  <si>
    <t>DE000SYM9999</t>
  </si>
  <si>
    <t>Stroeer SE &amp; Co. KGaA</t>
  </si>
  <si>
    <t>DE0007493991</t>
  </si>
  <si>
    <t>United Internet AG</t>
  </si>
  <si>
    <t>DE0005089031</t>
  </si>
  <si>
    <t>Vonovia SE</t>
  </si>
  <si>
    <t>DE000A1ML7J1</t>
  </si>
  <si>
    <t>Aixtron SE</t>
  </si>
  <si>
    <t>DE000A0WMPJ6</t>
  </si>
  <si>
    <t>Aumovio SE</t>
  </si>
  <si>
    <t>DE000AUM0V10</t>
  </si>
  <si>
    <t>Aurubis AG</t>
  </si>
  <si>
    <t>DE0006766504</t>
  </si>
  <si>
    <t>Auto1 Group SE</t>
  </si>
  <si>
    <t>DE000A2LQ884</t>
  </si>
  <si>
    <t>Barrick Mining Corporation</t>
  </si>
  <si>
    <t>CA06849F1080</t>
  </si>
  <si>
    <t>Bechtle AG</t>
  </si>
  <si>
    <t>DE0005158703</t>
  </si>
  <si>
    <t>Bilfinger SE</t>
  </si>
  <si>
    <t>DE0005909006</t>
  </si>
  <si>
    <t>Borussia Dortmund GmbH &amp; Co. KGaA</t>
  </si>
  <si>
    <t>DE0005493092</t>
  </si>
  <si>
    <t>Brenntag SE</t>
  </si>
  <si>
    <t>DE000A1DAHH0</t>
  </si>
  <si>
    <t>Brookfield Corporation</t>
  </si>
  <si>
    <t>CA11271J1075</t>
  </si>
  <si>
    <t>Bunge Global SA</t>
  </si>
  <si>
    <t>CH1300646267</t>
  </si>
  <si>
    <t>Cameco Corporation</t>
  </si>
  <si>
    <t>CA13321L1085</t>
  </si>
  <si>
    <t>Carl Zeiss Meditec AG</t>
  </si>
  <si>
    <t>DE0005313704</t>
  </si>
  <si>
    <t>Celestica Inc.</t>
  </si>
  <si>
    <t>CA15101Q2071</t>
  </si>
  <si>
    <t>Everest Group, Ltd.</t>
  </si>
  <si>
    <t>BMG3223R1088</t>
  </si>
  <si>
    <t>Evonik Industries AG</t>
  </si>
  <si>
    <t>DE000EVNK013</t>
  </si>
  <si>
    <t>Evotec SE</t>
  </si>
  <si>
    <t>DE0005664809</t>
  </si>
  <si>
    <t>Flow Traders Ltd.</t>
  </si>
  <si>
    <t>BMG3602E1084</t>
  </si>
  <si>
    <t>Fraport AG</t>
  </si>
  <si>
    <t>DE0005773303</t>
  </si>
  <si>
    <t>Freenet AG</t>
  </si>
  <si>
    <t>DE000A0Z2ZZ5</t>
  </si>
  <si>
    <t>Fuchs SE</t>
  </si>
  <si>
    <t>DE000A3E5D64</t>
  </si>
  <si>
    <t>Galapagos NV</t>
  </si>
  <si>
    <t>BE0003818359</t>
  </si>
  <si>
    <t>IREN Limited</t>
  </si>
  <si>
    <t>Jenoptik AG</t>
  </si>
  <si>
    <t>DE000A2NB601</t>
  </si>
  <si>
    <t>Jungheinrich AG</t>
  </si>
  <si>
    <t>DE0006219934</t>
  </si>
  <si>
    <t>K+S AG</t>
  </si>
  <si>
    <t>DE000KSAG888</t>
  </si>
  <si>
    <t>LANXESS AG</t>
  </si>
  <si>
    <t>DE0005470405</t>
  </si>
  <si>
    <t>Nordex SE</t>
  </si>
  <si>
    <t>DE000A0D6554</t>
  </si>
  <si>
    <t>Norwegian Cruise Line Holdings Ltd.</t>
  </si>
  <si>
    <t>BMG667211046</t>
  </si>
  <si>
    <t>Nutrien Ltd.</t>
  </si>
  <si>
    <t>CA67077M1086</t>
  </si>
  <si>
    <t>On Holding AG</t>
  </si>
  <si>
    <t>CH1134540470</t>
  </si>
  <si>
    <t>RENK Group AG</t>
  </si>
  <si>
    <t>DE000RENK730</t>
  </si>
  <si>
    <t>Restaurant Brands International Inc.</t>
  </si>
  <si>
    <t>CA76131D1033</t>
  </si>
  <si>
    <t>Siltronic AG</t>
  </si>
  <si>
    <t>DE000WAF3001</t>
  </si>
  <si>
    <t>SLB N.V.</t>
  </si>
  <si>
    <t>AN8068571086</t>
  </si>
  <si>
    <t>SMA Solar Technology AG</t>
  </si>
  <si>
    <t>DE000A0DJ6J9</t>
  </si>
  <si>
    <t>Suedzucker AG</t>
  </si>
  <si>
    <t>DE0007297004</t>
  </si>
  <si>
    <t>TAG Immobilien AG</t>
  </si>
  <si>
    <t>DE0008303504</t>
  </si>
  <si>
    <t>TeamViewer SE</t>
  </si>
  <si>
    <t>DE000A2YN900</t>
  </si>
  <si>
    <t>Teck Resources Limited</t>
  </si>
  <si>
    <t>CA8787422044</t>
  </si>
  <si>
    <t>thyssenkrupp AG</t>
  </si>
  <si>
    <t>DE0007500001</t>
  </si>
  <si>
    <t>Wacker Chemie AG</t>
  </si>
  <si>
    <t>DE000WCH8881</t>
  </si>
  <si>
    <t>Geveko Holding AB (publ)</t>
  </si>
  <si>
    <t>GEV</t>
  </si>
  <si>
    <t xml:space="preserve">ESTR </t>
  </si>
  <si>
    <t>Sampo plc</t>
  </si>
  <si>
    <t>SAMP</t>
  </si>
  <si>
    <t>SPAK</t>
  </si>
  <si>
    <t>Flower Infrastructure Technologies MidCo AB (publ)</t>
  </si>
  <si>
    <t>FIT</t>
  </si>
  <si>
    <t>THULE</t>
  </si>
  <si>
    <t>WBGR</t>
  </si>
  <si>
    <t>SE0014453874</t>
  </si>
  <si>
    <t>Wästbygg Gruppen AB B</t>
  </si>
  <si>
    <t>TPA Holding I A/S</t>
  </si>
  <si>
    <t>TPA</t>
  </si>
  <si>
    <t>AL Sydbank A/S</t>
  </si>
  <si>
    <t>DK0010311471</t>
  </si>
  <si>
    <t>Demant A/S</t>
  </si>
  <si>
    <t>DK0060738599</t>
  </si>
  <si>
    <t>Royal Unibrew A/S</t>
  </si>
  <si>
    <t>DK0060634707</t>
  </si>
  <si>
    <t>Tryg A/S</t>
  </si>
  <si>
    <t>DK0060636678</t>
  </si>
  <si>
    <t>STO NMMO Tracker Certificates CCP</t>
  </si>
  <si>
    <t>General Oceans ASA</t>
  </si>
  <si>
    <t>NO0013713115</t>
  </si>
  <si>
    <t>Formuepleje, Kapitalf</t>
  </si>
  <si>
    <t>Nexus Newco B.V.</t>
  </si>
  <si>
    <t>NEXN</t>
  </si>
  <si>
    <t>Reima Group Holding Oy</t>
  </si>
  <si>
    <t>REIM</t>
  </si>
  <si>
    <t>SE0028354936</t>
  </si>
  <si>
    <t>0TO9 AB</t>
  </si>
  <si>
    <t>0TO9</t>
  </si>
  <si>
    <t>OMX Stockholm_PI</t>
  </si>
  <si>
    <t>SE0000744195</t>
  </si>
  <si>
    <t>Silex Microsystems AB</t>
  </si>
  <si>
    <t>SE0028000190</t>
  </si>
  <si>
    <t>Avalo Therapeutics, Inc.</t>
  </si>
  <si>
    <t>US05338F3064</t>
  </si>
  <si>
    <t>smava GmbH</t>
  </si>
  <si>
    <t>SMAV</t>
  </si>
  <si>
    <t>Nordheim Capital AB</t>
  </si>
  <si>
    <t>NORDCA</t>
  </si>
  <si>
    <t>Bellman Group AB (publ)</t>
  </si>
  <si>
    <t>X-FAB Silicon Foundries SE</t>
  </si>
  <si>
    <t>BE0974310428</t>
  </si>
  <si>
    <t>Avonova Bidco AB (publ)</t>
  </si>
  <si>
    <t>AVO</t>
  </si>
  <si>
    <t>Version-4_9_0_0</t>
  </si>
  <si>
    <t>EchoStar Corporation</t>
  </si>
  <si>
    <t>SE0011178458</t>
  </si>
  <si>
    <t>US2787681061</t>
  </si>
  <si>
    <t>US4385162056</t>
  </si>
  <si>
    <t>Lumo Kodit Oyj</t>
  </si>
  <si>
    <t>FI0009000459</t>
  </si>
  <si>
    <t>FI0009004824</t>
  </si>
  <si>
    <t>FI4000312251</t>
  </si>
  <si>
    <t>Octave Intelligence PLC</t>
  </si>
  <si>
    <t>Octave Intelligence Plc SDB</t>
  </si>
  <si>
    <t>Oklo Inc.</t>
  </si>
  <si>
    <t>Rocket Lab Corporation</t>
  </si>
  <si>
    <t>IE0003YHD8K8</t>
  </si>
  <si>
    <t>SE0028329433</t>
  </si>
  <si>
    <t>US02156V1098</t>
  </si>
  <si>
    <t xml:space="preserve">
Space Exploration Technologies Corporation</t>
  </si>
  <si>
    <t>US7731211089</t>
  </si>
  <si>
    <t>Space Exploration Technologies Corporation</t>
  </si>
  <si>
    <t>US84615Q1031</t>
  </si>
  <si>
    <t>HomeToGo SE</t>
  </si>
  <si>
    <t>HTG</t>
  </si>
  <si>
    <t>Primrock Power AB (publ)</t>
  </si>
  <si>
    <t>PRP</t>
  </si>
  <si>
    <t>Sparbanken i Blekinge AB (publ)</t>
  </si>
  <si>
    <t>Ingrid Capacity AB (publ)</t>
  </si>
  <si>
    <t>INGC</t>
  </si>
  <si>
    <t>AL Sydbank</t>
  </si>
  <si>
    <t xml:space="preserve">CPH SE Warrants </t>
  </si>
  <si>
    <t xml:space="preserve">CPH SE Leverage Certificates </t>
  </si>
  <si>
    <t xml:space="preserve">CPH SE Tracker Certificates </t>
  </si>
  <si>
    <t xml:space="preserve">OSL SE Warrants </t>
  </si>
  <si>
    <t xml:space="preserve">OSL SE Leverage Certificates </t>
  </si>
  <si>
    <t xml:space="preserve">OSL SE Tracker Certificates </t>
  </si>
  <si>
    <t>CPH SE LEV</t>
  </si>
  <si>
    <t>CPH SE WAR</t>
  </si>
  <si>
    <t>CPH SE TRA</t>
  </si>
  <si>
    <t>OSL SE TRA</t>
  </si>
  <si>
    <t>OSL SE WAR</t>
  </si>
  <si>
    <t>OSL SE LEV</t>
  </si>
  <si>
    <t>MSCI World Net Index</t>
  </si>
  <si>
    <t>GB00BP5FTC99</t>
  </si>
  <si>
    <t>Aehr Test Systems, Inc.</t>
  </si>
  <si>
    <t>US00760J1088</t>
  </si>
  <si>
    <t>Applied Optoelectronics, Inc.</t>
  </si>
  <si>
    <t>US03823U1025</t>
  </si>
  <si>
    <t>Ellos Holding AB</t>
  </si>
  <si>
    <t>SE0028799429</t>
  </si>
  <si>
    <t>US30233Q1085</t>
  </si>
  <si>
    <t>EyePoint, Inc.</t>
  </si>
  <si>
    <t>US30233G2093</t>
  </si>
  <si>
    <t>US30609A1097</t>
  </si>
  <si>
    <t xml:space="preserve">SK hynix Inc. </t>
  </si>
  <si>
    <t>US78392B2060</t>
  </si>
  <si>
    <t>IL0006290147</t>
  </si>
  <si>
    <t>Vodafone Group Plc</t>
  </si>
  <si>
    <t>GB00BH4HKS39</t>
  </si>
  <si>
    <t>Western Digital Corporation</t>
  </si>
  <si>
    <t>US9581021055</t>
  </si>
  <si>
    <t>PREC</t>
  </si>
  <si>
    <t>Alltub Group SAS</t>
  </si>
  <si>
    <t>ALT</t>
  </si>
  <si>
    <t>HKFoods Oyj</t>
  </si>
  <si>
    <t>HKF</t>
  </si>
  <si>
    <t>International Development Association</t>
  </si>
  <si>
    <t>IDA</t>
  </si>
  <si>
    <t>Morrow Bank AB</t>
  </si>
  <si>
    <t>MORB</t>
  </si>
  <si>
    <t>Orien Trade OÜ</t>
  </si>
  <si>
    <t>ORIT</t>
  </si>
  <si>
    <t>Storsala AB (publ)</t>
  </si>
  <si>
    <t>STORA</t>
  </si>
  <si>
    <t>NoHo Partners Oyj</t>
  </si>
  <si>
    <t>NOHO</t>
  </si>
  <si>
    <t>LR Health &amp; Beauty GmbH</t>
  </si>
  <si>
    <t>Flower German Tolling AB (publ)</t>
  </si>
  <si>
    <t>FLWR</t>
  </si>
  <si>
    <t>SE0029856053</t>
  </si>
  <si>
    <t>Cynca Nordic AB</t>
  </si>
  <si>
    <t>Vetted Assets AB</t>
  </si>
  <si>
    <t>SE0029301191</t>
  </si>
  <si>
    <t>Dormy Corporation AB</t>
  </si>
  <si>
    <t>SE0030285227</t>
  </si>
  <si>
    <t>MSCI Emerging Markets Net Index</t>
  </si>
  <si>
    <t>GB00BP5FTF21</t>
  </si>
  <si>
    <t>ATORX TO 15</t>
  </si>
  <si>
    <t>ATORX TO 16</t>
  </si>
  <si>
    <t>Alligator Bioscience TO 16</t>
  </si>
  <si>
    <t>Alligator Bioscience TO 15</t>
  </si>
  <si>
    <t>SE0029976596</t>
  </si>
  <si>
    <t>ALLIGATOR/OPT RTS 20270122</t>
  </si>
  <si>
    <t>ALLIGATOR/OPT RTS 28280121</t>
  </si>
  <si>
    <t>SE0029976604</t>
  </si>
  <si>
    <t>RSSXXR</t>
  </si>
  <si>
    <t>One (1) warrant series TO 15 will entitle the holder to subscribe for one (1) new ordinary share in the Company at an exercise price corresponding to 70 percent of the volume-weighted average price of the Company’s share on Nasdaq Stockholm during the period from and including 16 December 2026 up to and including 4 January 2027, however not lower than the quota value of the share or SEK 0.01, whichever is highest (where the exercise price shall always be rounded off to the nearest whole öre).</t>
  </si>
  <si>
    <t>One (1) warrant series TO 16 will entitle the holder to subscribe for one (1) new ordinary share in the Company at an exercise price corresponding to 70 percent of the volume-weighted average price of the Company’s share on Nasdaq Stockholm during the period from and including 17 December 2027 up to and including 3 January 2028, however not lower than the quota value of the share or SEK 0.01, whichever is highest (where the exercise price shall always be rounded off to the nearest whole öre).</t>
  </si>
  <si>
    <t>Subscription Price* /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</si>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</sst>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3B]yyyy\-mm\-dd;@"/>
  </numFmts>
  <fonts count="61">
    <font>
      <sz val="11"/>
      <color theme="1"/>
      <name val="Calibri"/>
      <family val="2"/>
      <scheme val="minor"/>
    </font>
    <font>
      <sz val="10"/>
      <name val="Arial"/>
      <family val="2"/>
    </font>
    <font>
      <b/>
      <sz val="10"/>
      <name val="Arial"/>
      <family val="2"/>
    </font>
    <font>
      <sz val="10"/>
      <name val="Arial"/>
      <family val="2"/>
    </font>
    <font>
      <b/>
      <sz val="10"/>
      <color indexed="8"/>
      <name val="Arial"/>
      <family val="2"/>
    </font>
    <font>
      <b/>
      <i/>
      <sz val="10"/>
      <name val="Arial"/>
      <family val="2"/>
    </font>
    <font>
      <sz val="8"/>
      <color indexed="81"/>
      <name val="Tahoma"/>
      <family val="2"/>
    </font>
    <font>
      <b/>
      <sz val="8"/>
      <color indexed="81"/>
      <name val="Tahoma"/>
      <family val="2"/>
    </font>
    <font>
      <sz val="9"/>
      <color indexed="81"/>
      <name val="Tahoma"/>
      <family val="2"/>
    </font>
    <font>
      <b/>
      <sz val="9"/>
      <color indexed="81"/>
      <name val="Tahoma"/>
      <family val="2"/>
    </font>
    <font>
      <i/>
      <sz val="8"/>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
      <sz val="11"/>
      <color rgb="FF000000"/>
      <name val="Calibri"/>
      <family val="2"/>
    </font>
    <font>
      <sz val="11"/>
      <color rgb="FF000000"/>
      <name val="Arial"/>
      <family val="2"/>
    </font>
    <font>
      <sz val="10"/>
      <color rgb="FF000000"/>
      <name val="Arial"/>
      <family val="2"/>
    </font>
    <font>
      <sz val="10"/>
      <color rgb="FF000000"/>
      <name val="Arial"/>
      <family val="2"/>
    </font>
    <font>
      <sz val="11"/>
      <color rgb="FF000000"/>
      <name val="Verdana"/>
      <family val="2"/>
    </font>
    <font>
      <b/>
      <sz val="11"/>
      <color rgb="FF000000"/>
      <name val="Calibri"/>
      <family val="2"/>
    </font>
    <font>
      <sz val="11"/>
      <color rgb="FF333333"/>
      <name val="Arial"/>
      <family val="2"/>
    </font>
    <font>
      <sz val="9"/>
      <color rgb="FF333333"/>
      <name val="Segoe UI"/>
      <family val="2"/>
    </font>
    <font>
      <sz val="11"/>
      <name val="Calibri"/>
      <family val="2"/>
    </font>
    <font>
      <sz val="11"/>
      <color rgb="FF333333"/>
      <name val="Calibri"/>
      <family val="2"/>
      <scheme val="minor"/>
    </font>
    <font>
      <sz val="11"/>
      <color theme="1"/>
      <name val="Aptos"/>
      <family val="2"/>
    </font>
    <font>
      <sz val="10"/>
      <color rgb="FF000000"/>
      <name val="System-ui"/>
    </font>
    <font>
      <sz val="11"/>
      <color rgb="FF171717"/>
      <name val="Calibri"/>
      <family val="2"/>
      <scheme val="minor"/>
    </font>
    <font>
      <sz val="11"/>
      <color rgb="FF000000"/>
      <name val="Aptos Narrow"/>
      <family val="2"/>
    </font>
    <font>
      <sz val="12"/>
      <color theme="1"/>
      <name val="Aptos"/>
      <family val="2"/>
    </font>
  </fonts>
  <fills count="49">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
      <patternFill patternType="solid">
        <fgColor rgb="FF00B050"/>
        <bgColor indexed="64"/>
      </patternFill>
    </fill>
    <fill>
      <patternFill patternType="solid">
        <fgColor rgb="FFFFFFFF"/>
        <bgColor indexed="64"/>
      </patternFill>
    </fill>
    <fill>
      <patternFill patternType="solid">
        <fgColor rgb="FFF2F2F2"/>
        <bgColor indexed="64"/>
      </patternFill>
    </fill>
    <fill>
      <patternFill patternType="solid">
        <fgColor rgb="FFC4D79B"/>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
      <left/>
      <right/>
      <top/>
      <bottom style="medium">
        <color rgb="FFFFFFFF"/>
      </bottom>
      <diagonal/>
    </border>
    <border>
      <left/>
      <right/>
      <top/>
      <bottom style="medium">
        <color rgb="FFF2F2F2"/>
      </bottom>
      <diagonal/>
    </border>
  </borders>
  <cellStyleXfs count="115">
    <xf numFmtId="0" fontId="0"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3" fillId="28" borderId="0" applyNumberFormat="0" applyBorder="0" applyAlignment="0" applyProtection="0"/>
    <xf numFmtId="0" fontId="14" fillId="29" borderId="15" applyNumberFormat="0" applyAlignment="0" applyProtection="0"/>
    <xf numFmtId="0" fontId="15" fillId="30" borderId="16" applyNumberFormat="0" applyAlignment="0" applyProtection="0"/>
    <xf numFmtId="0" fontId="16" fillId="0" borderId="0" applyNumberFormat="0" applyFill="0" applyBorder="0" applyAlignment="0" applyProtection="0"/>
    <xf numFmtId="0" fontId="17" fillId="31" borderId="0" applyNumberFormat="0" applyBorder="0" applyAlignment="0" applyProtection="0"/>
    <xf numFmtId="0" fontId="18" fillId="0" borderId="17" applyNumberFormat="0" applyFill="0" applyAlignment="0" applyProtection="0"/>
    <xf numFmtId="0" fontId="19" fillId="0" borderId="18" applyNumberFormat="0" applyFill="0" applyAlignment="0" applyProtection="0"/>
    <xf numFmtId="0" fontId="20" fillId="0" borderId="19"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alignment vertical="top"/>
      <protection locked="0"/>
    </xf>
    <xf numFmtId="0" fontId="22" fillId="32" borderId="15" applyNumberFormat="0" applyAlignment="0" applyProtection="0"/>
    <xf numFmtId="0" fontId="23" fillId="0" borderId="20" applyNumberFormat="0" applyFill="0" applyAlignment="0" applyProtection="0"/>
    <xf numFmtId="0" fontId="24" fillId="33"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1" fillId="34" borderId="21" applyNumberFormat="0" applyFont="0" applyAlignment="0" applyProtection="0"/>
    <xf numFmtId="0" fontId="25" fillId="29" borderId="22" applyNumberFormat="0" applyAlignment="0" applyProtection="0"/>
    <xf numFmtId="0" fontId="26" fillId="0" borderId="0" applyNumberFormat="0" applyFill="0" applyBorder="0" applyAlignment="0" applyProtection="0"/>
    <xf numFmtId="0" fontId="27" fillId="0" borderId="23" applyNumberFormat="0" applyFill="0" applyAlignment="0" applyProtection="0"/>
    <xf numFmtId="0" fontId="28" fillId="0" borderId="0" applyNumberFormat="0" applyFill="0" applyBorder="0" applyAlignment="0" applyProtection="0"/>
    <xf numFmtId="0" fontId="37" fillId="0" borderId="0"/>
    <xf numFmtId="0" fontId="1" fillId="0" borderId="0">
      <alignment vertical="center"/>
    </xf>
    <xf numFmtId="0" fontId="1" fillId="0" borderId="0">
      <alignment vertical="center"/>
    </xf>
    <xf numFmtId="0" fontId="11" fillId="4" borderId="0" applyNumberFormat="0" applyBorder="0" applyAlignment="0" applyProtection="0"/>
    <xf numFmtId="0" fontId="11" fillId="5" borderId="0" applyNumberFormat="0" applyBorder="0" applyAlignment="0" applyProtection="0"/>
    <xf numFmtId="0" fontId="37"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37"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37"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38" fillId="28" borderId="0" applyNumberFormat="0" applyBorder="0" applyAlignment="0" applyProtection="0"/>
    <xf numFmtId="0" fontId="13" fillId="28" borderId="0" applyNumberFormat="0" applyBorder="0" applyAlignment="0" applyProtection="0"/>
    <xf numFmtId="0" fontId="14" fillId="29" borderId="15" applyNumberFormat="0" applyAlignment="0" applyProtection="0"/>
    <xf numFmtId="0" fontId="15" fillId="30" borderId="16" applyNumberFormat="0" applyAlignment="0" applyProtection="0"/>
    <xf numFmtId="0" fontId="16" fillId="0" borderId="0" applyNumberFormat="0" applyFill="0" applyBorder="0" applyAlignment="0" applyProtection="0"/>
    <xf numFmtId="0" fontId="39" fillId="31" borderId="0" applyNumberFormat="0" applyBorder="0" applyAlignment="0" applyProtection="0"/>
    <xf numFmtId="0" fontId="17" fillId="31" borderId="0" applyNumberFormat="0" applyBorder="0" applyAlignment="0" applyProtection="0"/>
    <xf numFmtId="0" fontId="18" fillId="0" borderId="17" applyNumberFormat="0" applyFill="0" applyAlignment="0" applyProtection="0"/>
    <xf numFmtId="0" fontId="19" fillId="0" borderId="18" applyNumberFormat="0" applyFill="0" applyAlignment="0" applyProtection="0"/>
    <xf numFmtId="0" fontId="20" fillId="0" borderId="19" applyNumberFormat="0" applyFill="0" applyAlignment="0" applyProtection="0"/>
    <xf numFmtId="0" fontId="20" fillId="0" borderId="0" applyNumberFormat="0" applyFill="0" applyBorder="0" applyAlignment="0" applyProtection="0"/>
    <xf numFmtId="0" fontId="40" fillId="0" borderId="0" applyNumberFormat="0" applyFill="0" applyBorder="0" applyAlignment="0" applyProtection="0"/>
    <xf numFmtId="0" fontId="21" fillId="0" borderId="0" applyNumberFormat="0" applyFill="0" applyBorder="0" applyAlignment="0" applyProtection="0">
      <alignment vertical="top"/>
      <protection locked="0"/>
    </xf>
    <xf numFmtId="0" fontId="22" fillId="32" borderId="15" applyNumberFormat="0" applyAlignment="0" applyProtection="0"/>
    <xf numFmtId="0" fontId="23" fillId="0" borderId="20" applyNumberFormat="0" applyFill="0" applyAlignment="0" applyProtection="0"/>
    <xf numFmtId="0" fontId="41" fillId="33" borderId="0" applyNumberFormat="0" applyBorder="0" applyAlignment="0" applyProtection="0"/>
    <xf numFmtId="0" fontId="24" fillId="33" borderId="0" applyNumberFormat="0" applyBorder="0" applyAlignment="0" applyProtection="0"/>
    <xf numFmtId="0" fontId="11" fillId="0" borderId="0"/>
    <xf numFmtId="0" fontId="42" fillId="0" borderId="0"/>
    <xf numFmtId="0" fontId="11" fillId="34" borderId="21" applyNumberFormat="0" applyFont="0" applyAlignment="0" applyProtection="0"/>
    <xf numFmtId="0" fontId="25" fillId="29" borderId="22" applyNumberFormat="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7" fillId="0" borderId="23" applyNumberFormat="0" applyFill="0" applyAlignment="0" applyProtection="0"/>
    <xf numFmtId="0" fontId="28" fillId="0" borderId="0" applyNumberFormat="0" applyFill="0" applyBorder="0" applyAlignment="0" applyProtection="0"/>
    <xf numFmtId="0" fontId="48" fillId="0" borderId="0"/>
    <xf numFmtId="0" fontId="49" fillId="0" borderId="0"/>
    <xf numFmtId="0" fontId="48" fillId="0" borderId="0"/>
  </cellStyleXfs>
  <cellXfs count="147">
    <xf numFmtId="0" fontId="0" fillId="0" borderId="0" xfId="0"/>
    <xf numFmtId="0" fontId="1" fillId="0" borderId="1" xfId="38" applyBorder="1"/>
    <xf numFmtId="0" fontId="1" fillId="0" borderId="1" xfId="38" applyBorder="1" applyAlignment="1" applyProtection="1">
      <alignment horizontal="left"/>
      <protection locked="0"/>
    </xf>
    <xf numFmtId="164" fontId="1" fillId="2" borderId="1" xfId="38" applyNumberFormat="1" applyFill="1" applyBorder="1"/>
    <xf numFmtId="164" fontId="1" fillId="0" borderId="1" xfId="38" applyNumberFormat="1" applyBorder="1"/>
    <xf numFmtId="0" fontId="2" fillId="3" borderId="1" xfId="38" applyFont="1" applyFill="1" applyBorder="1" applyAlignment="1">
      <alignment wrapText="1"/>
    </xf>
    <xf numFmtId="0" fontId="5" fillId="0" borderId="0" xfId="38" applyFont="1"/>
    <xf numFmtId="0" fontId="1" fillId="0" borderId="1" xfId="38" applyBorder="1" applyProtection="1">
      <protection locked="0"/>
    </xf>
    <xf numFmtId="0" fontId="27" fillId="0" borderId="0" xfId="0" applyFont="1"/>
    <xf numFmtId="0" fontId="30" fillId="0" borderId="0" xfId="0" applyFont="1"/>
    <xf numFmtId="3" fontId="30" fillId="0" borderId="0" xfId="0" applyNumberFormat="1" applyFont="1"/>
    <xf numFmtId="0" fontId="30" fillId="0" borderId="1" xfId="0" applyFont="1" applyBorder="1"/>
    <xf numFmtId="0" fontId="1" fillId="0" borderId="0" xfId="38"/>
    <xf numFmtId="3" fontId="1" fillId="0" borderId="0" xfId="38" applyNumberFormat="1"/>
    <xf numFmtId="164" fontId="1" fillId="36" borderId="1" xfId="38" applyNumberFormat="1" applyFill="1" applyBorder="1"/>
    <xf numFmtId="0" fontId="1" fillId="0" borderId="0" xfId="38" applyAlignment="1" applyProtection="1">
      <alignment horizontal="left"/>
      <protection locked="0"/>
    </xf>
    <xf numFmtId="164" fontId="1" fillId="0" borderId="0" xfId="38" applyNumberFormat="1"/>
    <xf numFmtId="0" fontId="1" fillId="0" borderId="0" xfId="38" applyProtection="1">
      <protection locked="0"/>
    </xf>
    <xf numFmtId="0" fontId="1" fillId="36" borderId="1" xfId="38" applyFill="1" applyBorder="1"/>
    <xf numFmtId="0" fontId="32" fillId="0" borderId="0" xfId="0" applyFont="1"/>
    <xf numFmtId="1" fontId="1" fillId="0" borderId="1" xfId="38" applyNumberFormat="1" applyBorder="1"/>
    <xf numFmtId="0" fontId="28" fillId="0" borderId="0" xfId="0" applyFont="1"/>
    <xf numFmtId="0" fontId="0" fillId="0" borderId="1" xfId="0" applyBorder="1"/>
    <xf numFmtId="0" fontId="27" fillId="39" borderId="2" xfId="0" applyFont="1" applyFill="1" applyBorder="1"/>
    <xf numFmtId="0" fontId="27" fillId="39" borderId="4" xfId="0" applyFont="1" applyFill="1" applyBorder="1"/>
    <xf numFmtId="0" fontId="0" fillId="39" borderId="5" xfId="0" applyFill="1" applyBorder="1"/>
    <xf numFmtId="0" fontId="0" fillId="39" borderId="7" xfId="0" applyFill="1" applyBorder="1"/>
    <xf numFmtId="0" fontId="27" fillId="40" borderId="2" xfId="0" applyFont="1" applyFill="1" applyBorder="1"/>
    <xf numFmtId="0" fontId="27" fillId="40" borderId="4" xfId="0" applyFont="1" applyFill="1" applyBorder="1"/>
    <xf numFmtId="0" fontId="27" fillId="40" borderId="3" xfId="0" applyFont="1" applyFill="1" applyBorder="1"/>
    <xf numFmtId="0" fontId="0" fillId="39" borderId="9" xfId="0" applyFill="1" applyBorder="1"/>
    <xf numFmtId="0" fontId="0" fillId="39" borderId="10" xfId="0" applyFill="1" applyBorder="1"/>
    <xf numFmtId="0" fontId="27" fillId="41" borderId="2" xfId="0" applyFont="1" applyFill="1" applyBorder="1"/>
    <xf numFmtId="0" fontId="27" fillId="41" borderId="4" xfId="0" applyFont="1" applyFill="1" applyBorder="1"/>
    <xf numFmtId="0" fontId="0" fillId="41" borderId="9" xfId="0" applyFill="1" applyBorder="1"/>
    <xf numFmtId="0" fontId="0" fillId="41" borderId="10" xfId="0" applyFill="1" applyBorder="1"/>
    <xf numFmtId="0" fontId="0" fillId="41" borderId="5" xfId="0" applyFill="1" applyBorder="1"/>
    <xf numFmtId="0" fontId="0" fillId="41" borderId="7" xfId="0" applyFill="1" applyBorder="1"/>
    <xf numFmtId="0" fontId="27" fillId="41" borderId="3" xfId="0" applyFont="1" applyFill="1" applyBorder="1"/>
    <xf numFmtId="0" fontId="27" fillId="38" borderId="2" xfId="0" applyFont="1" applyFill="1" applyBorder="1"/>
    <xf numFmtId="0" fontId="27" fillId="38" borderId="4" xfId="0" applyFont="1" applyFill="1" applyBorder="1"/>
    <xf numFmtId="0" fontId="0" fillId="38" borderId="10" xfId="0" applyFill="1" applyBorder="1"/>
    <xf numFmtId="0" fontId="0" fillId="38" borderId="7" xfId="0" applyFill="1" applyBorder="1"/>
    <xf numFmtId="0" fontId="33" fillId="0" borderId="0" xfId="38" applyFont="1"/>
    <xf numFmtId="0" fontId="34" fillId="0" borderId="0" xfId="0" applyFont="1"/>
    <xf numFmtId="0" fontId="1" fillId="36" borderId="0" xfId="38" applyFill="1"/>
    <xf numFmtId="0" fontId="30" fillId="36" borderId="0" xfId="0" applyFont="1" applyFill="1"/>
    <xf numFmtId="0" fontId="30" fillId="0" borderId="0" xfId="0" quotePrefix="1" applyFont="1"/>
    <xf numFmtId="0" fontId="30" fillId="37" borderId="0" xfId="0" applyFont="1" applyFill="1"/>
    <xf numFmtId="0" fontId="30" fillId="37" borderId="1" xfId="0" applyFont="1" applyFill="1" applyBorder="1"/>
    <xf numFmtId="3" fontId="1" fillId="0" borderId="1" xfId="38" applyNumberFormat="1" applyBorder="1" applyProtection="1">
      <protection locked="0"/>
    </xf>
    <xf numFmtId="164" fontId="1" fillId="0" borderId="12" xfId="38" applyNumberFormat="1" applyBorder="1"/>
    <xf numFmtId="2" fontId="1" fillId="0" borderId="1" xfId="38" applyNumberFormat="1" applyBorder="1"/>
    <xf numFmtId="0" fontId="1" fillId="0" borderId="8" xfId="38" applyBorder="1"/>
    <xf numFmtId="0" fontId="4" fillId="37" borderId="8" xfId="38" applyFont="1" applyFill="1" applyBorder="1" applyAlignment="1">
      <alignment wrapText="1"/>
    </xf>
    <xf numFmtId="0" fontId="4" fillId="37" borderId="1" xfId="38" applyFont="1" applyFill="1" applyBorder="1" applyAlignment="1">
      <alignment wrapText="1"/>
    </xf>
    <xf numFmtId="0" fontId="30" fillId="36" borderId="6" xfId="0" applyFont="1" applyFill="1" applyBorder="1"/>
    <xf numFmtId="0" fontId="0" fillId="42" borderId="0" xfId="0" applyFill="1"/>
    <xf numFmtId="0" fontId="27" fillId="42" borderId="0" xfId="0" applyFont="1" applyFill="1"/>
    <xf numFmtId="0" fontId="0" fillId="36" borderId="0" xfId="0" applyFill="1"/>
    <xf numFmtId="0" fontId="27" fillId="0" borderId="2" xfId="0" applyFont="1" applyBorder="1"/>
    <xf numFmtId="0" fontId="27" fillId="0" borderId="3" xfId="0" applyFont="1" applyBorder="1"/>
    <xf numFmtId="0" fontId="27" fillId="0" borderId="4" xfId="0" applyFont="1" applyBorder="1"/>
    <xf numFmtId="0" fontId="0" fillId="41" borderId="0" xfId="0" applyFill="1"/>
    <xf numFmtId="0" fontId="0" fillId="41" borderId="2" xfId="0" applyFill="1" applyBorder="1"/>
    <xf numFmtId="0" fontId="0" fillId="41" borderId="3" xfId="0" applyFill="1" applyBorder="1"/>
    <xf numFmtId="0" fontId="0" fillId="41" borderId="4" xfId="0" applyFill="1" applyBorder="1"/>
    <xf numFmtId="0" fontId="0" fillId="38" borderId="0" xfId="0" applyFill="1"/>
    <xf numFmtId="0" fontId="0" fillId="38" borderId="6" xfId="0" applyFill="1" applyBorder="1"/>
    <xf numFmtId="0" fontId="35" fillId="0" borderId="0" xfId="0" applyFont="1" applyAlignment="1">
      <alignment vertical="center"/>
    </xf>
    <xf numFmtId="0" fontId="35" fillId="0" borderId="0" xfId="0" applyFont="1"/>
    <xf numFmtId="0" fontId="31" fillId="35" borderId="0" xfId="0" applyFont="1" applyFill="1"/>
    <xf numFmtId="0" fontId="27" fillId="40" borderId="0" xfId="0" applyFont="1" applyFill="1"/>
    <xf numFmtId="0" fontId="27" fillId="39" borderId="0" xfId="0" applyFont="1" applyFill="1"/>
    <xf numFmtId="0" fontId="0" fillId="39" borderId="0" xfId="0" applyFill="1"/>
    <xf numFmtId="0" fontId="0" fillId="40" borderId="0" xfId="0" applyFill="1"/>
    <xf numFmtId="0" fontId="36" fillId="0" borderId="0" xfId="0" applyFont="1"/>
    <xf numFmtId="14" fontId="1" fillId="0" borderId="1" xfId="38" applyNumberFormat="1" applyBorder="1"/>
    <xf numFmtId="0" fontId="4" fillId="44" borderId="24" xfId="38" applyFont="1" applyFill="1" applyBorder="1" applyAlignment="1">
      <alignment wrapText="1"/>
    </xf>
    <xf numFmtId="0" fontId="1" fillId="0" borderId="0" xfId="0" applyFont="1"/>
    <xf numFmtId="0" fontId="44" fillId="0" borderId="0" xfId="0" applyFont="1"/>
    <xf numFmtId="0" fontId="45" fillId="0" borderId="0" xfId="0" applyFont="1"/>
    <xf numFmtId="0" fontId="27" fillId="38" borderId="0" xfId="0" applyFont="1" applyFill="1"/>
    <xf numFmtId="0" fontId="35" fillId="0" borderId="0" xfId="0" quotePrefix="1" applyFont="1"/>
    <xf numFmtId="0" fontId="30" fillId="0" borderId="0" xfId="0" applyFont="1" applyAlignment="1">
      <alignment vertical="center"/>
    </xf>
    <xf numFmtId="0" fontId="0" fillId="0" borderId="0" xfId="0" applyAlignment="1">
      <alignment vertical="center"/>
    </xf>
    <xf numFmtId="0" fontId="32" fillId="40" borderId="11" xfId="0" applyFont="1" applyFill="1" applyBorder="1"/>
    <xf numFmtId="0" fontId="0" fillId="0" borderId="0" xfId="0" applyAlignment="1">
      <alignment horizontal="left"/>
    </xf>
    <xf numFmtId="0" fontId="46" fillId="0" borderId="0" xfId="0" applyFont="1" applyAlignment="1">
      <alignment vertical="center"/>
    </xf>
    <xf numFmtId="0" fontId="47" fillId="0" borderId="0" xfId="0" applyFont="1"/>
    <xf numFmtId="0" fontId="32" fillId="40" borderId="9" xfId="0" applyFont="1" applyFill="1" applyBorder="1"/>
    <xf numFmtId="0" fontId="32" fillId="40" borderId="10" xfId="0" applyFont="1" applyFill="1" applyBorder="1"/>
    <xf numFmtId="0" fontId="14" fillId="29" borderId="15" xfId="26" applyAlignment="1">
      <alignment textRotation="90"/>
    </xf>
    <xf numFmtId="0" fontId="13" fillId="28" borderId="9" xfId="25" applyBorder="1" applyAlignment="1">
      <alignment textRotation="90"/>
    </xf>
    <xf numFmtId="0" fontId="24" fillId="33" borderId="9" xfId="37" applyBorder="1" applyAlignment="1">
      <alignment textRotation="90"/>
    </xf>
    <xf numFmtId="0" fontId="27" fillId="41" borderId="2" xfId="0" applyFont="1" applyFill="1" applyBorder="1" applyAlignment="1">
      <alignment textRotation="90"/>
    </xf>
    <xf numFmtId="0" fontId="0" fillId="41" borderId="9" xfId="0" applyFill="1" applyBorder="1" applyAlignment="1">
      <alignment textRotation="90"/>
    </xf>
    <xf numFmtId="0" fontId="0" fillId="41" borderId="2" xfId="0" applyFill="1" applyBorder="1" applyAlignment="1">
      <alignment textRotation="90"/>
    </xf>
    <xf numFmtId="0" fontId="14" fillId="29" borderId="15" xfId="88"/>
    <xf numFmtId="0" fontId="29" fillId="0" borderId="0" xfId="0" applyFont="1"/>
    <xf numFmtId="0" fontId="28" fillId="0" borderId="0" xfId="0" quotePrefix="1" applyFont="1"/>
    <xf numFmtId="0" fontId="13" fillId="28" borderId="9" xfId="25" applyBorder="1" applyAlignment="1"/>
    <xf numFmtId="0" fontId="50" fillId="0" borderId="0" xfId="0" applyFont="1"/>
    <xf numFmtId="0" fontId="0" fillId="45" borderId="0" xfId="0" applyFill="1"/>
    <xf numFmtId="0" fontId="27" fillId="45" borderId="2" xfId="0" applyFont="1" applyFill="1" applyBorder="1"/>
    <xf numFmtId="0" fontId="27" fillId="45" borderId="4" xfId="0" applyFont="1" applyFill="1" applyBorder="1"/>
    <xf numFmtId="0" fontId="43" fillId="0" borderId="0" xfId="0" applyFont="1" applyAlignment="1">
      <alignment horizontal="left" vertical="center" indent="10"/>
    </xf>
    <xf numFmtId="0" fontId="51" fillId="0" borderId="0" xfId="0" applyFont="1" applyAlignment="1">
      <alignment vertical="center"/>
    </xf>
    <xf numFmtId="0" fontId="52" fillId="0" borderId="0" xfId="0" applyFont="1"/>
    <xf numFmtId="0" fontId="53" fillId="0" borderId="0" xfId="0" applyFont="1"/>
    <xf numFmtId="0" fontId="27" fillId="36" borderId="0" xfId="0" applyFont="1" applyFill="1"/>
    <xf numFmtId="0" fontId="54" fillId="0" borderId="0" xfId="0" applyFont="1"/>
    <xf numFmtId="0" fontId="21" fillId="0" borderId="0" xfId="34" applyAlignment="1" applyProtection="1"/>
    <xf numFmtId="0" fontId="32" fillId="45" borderId="0" xfId="0" applyFont="1" applyFill="1"/>
    <xf numFmtId="0" fontId="53" fillId="46" borderId="25" xfId="0" applyFont="1" applyFill="1" applyBorder="1" applyAlignment="1">
      <alignment vertical="center" wrapText="1"/>
    </xf>
    <xf numFmtId="0" fontId="53" fillId="47" borderId="26" xfId="0" applyFont="1" applyFill="1" applyBorder="1" applyAlignment="1">
      <alignment vertical="center" wrapText="1"/>
    </xf>
    <xf numFmtId="0" fontId="55" fillId="0" borderId="0" xfId="0" applyFont="1"/>
    <xf numFmtId="0" fontId="32" fillId="40" borderId="0" xfId="0" applyFont="1" applyFill="1"/>
    <xf numFmtId="0" fontId="0" fillId="40" borderId="9" xfId="0" applyFill="1" applyBorder="1"/>
    <xf numFmtId="0" fontId="0" fillId="40" borderId="10" xfId="0" applyFill="1" applyBorder="1"/>
    <xf numFmtId="0" fontId="32" fillId="40" borderId="10" xfId="0" applyFont="1" applyFill="1" applyBorder="1" applyAlignment="1">
      <alignment vertical="center"/>
    </xf>
    <xf numFmtId="0" fontId="0" fillId="36" borderId="9" xfId="0" applyFill="1" applyBorder="1"/>
    <xf numFmtId="0" fontId="0" fillId="36" borderId="10" xfId="0" applyFill="1" applyBorder="1"/>
    <xf numFmtId="0" fontId="0" fillId="36" borderId="5" xfId="0" applyFill="1" applyBorder="1"/>
    <xf numFmtId="0" fontId="0" fillId="36" borderId="7" xfId="0" applyFill="1" applyBorder="1"/>
    <xf numFmtId="0" fontId="27" fillId="39" borderId="3" xfId="0" applyFont="1" applyFill="1" applyBorder="1"/>
    <xf numFmtId="0" fontId="0" fillId="48" borderId="10" xfId="0" applyFill="1" applyBorder="1"/>
    <xf numFmtId="0" fontId="0" fillId="48" borderId="9" xfId="0" applyFill="1" applyBorder="1" applyAlignment="1">
      <alignment vertical="center"/>
    </xf>
    <xf numFmtId="0" fontId="0" fillId="48" borderId="9" xfId="0" applyFill="1" applyBorder="1"/>
    <xf numFmtId="0" fontId="32" fillId="39" borderId="9" xfId="0" applyFont="1" applyFill="1" applyBorder="1"/>
    <xf numFmtId="0" fontId="56" fillId="0" borderId="0" xfId="0" applyFont="1"/>
    <xf numFmtId="0" fontId="57" fillId="0" borderId="0" xfId="0" applyFont="1"/>
    <xf numFmtId="0" fontId="0" fillId="0" borderId="0" xfId="0" applyAlignment="1">
      <alignment wrapText="1"/>
    </xf>
    <xf numFmtId="0" fontId="58" fillId="0" borderId="0" xfId="0" applyFont="1"/>
    <xf numFmtId="0" fontId="58" fillId="46" borderId="0" xfId="0" applyFont="1" applyFill="1" applyAlignment="1">
      <alignment horizontal="left" vertical="center" wrapText="1"/>
    </xf>
    <xf numFmtId="0" fontId="58" fillId="0" borderId="0" xfId="0" applyFont="1" applyAlignment="1">
      <alignment horizontal="left" vertical="center" wrapText="1"/>
    </xf>
    <xf numFmtId="0" fontId="0" fillId="41" borderId="11" xfId="0" applyFill="1" applyBorder="1"/>
    <xf numFmtId="0" fontId="59" fillId="0" borderId="0" xfId="0" applyFont="1"/>
    <xf numFmtId="0" fontId="0" fillId="0" borderId="0" xfId="0" applyAlignment="1">
      <alignment vertical="center" wrapText="1"/>
    </xf>
    <xf numFmtId="49" fontId="0" fillId="0" borderId="0" xfId="0" applyNumberFormat="1" applyAlignment="1">
      <alignment vertical="center" wrapText="1"/>
    </xf>
    <xf numFmtId="0" fontId="60" fillId="0" borderId="0" xfId="0" applyFont="1"/>
    <xf numFmtId="0" fontId="1" fillId="0" borderId="1" xfId="38" applyBorder="1" applyAlignment="1">
      <alignment wrapText="1"/>
    </xf>
    <xf numFmtId="3" fontId="1" fillId="0" borderId="1" xfId="38" applyNumberFormat="1" applyBorder="1"/>
    <xf numFmtId="0" fontId="1" fillId="0" borderId="0" xfId="38" applyAlignment="1">
      <alignment wrapText="1"/>
    </xf>
    <xf numFmtId="0" fontId="34" fillId="43" borderId="0" xfId="0" applyFont="1" applyFill="1" applyAlignment="1">
      <alignment horizontal="center"/>
    </xf>
    <xf numFmtId="0" fontId="2" fillId="37" borderId="13" xfId="38" applyFont="1" applyFill="1" applyBorder="1" applyAlignment="1">
      <alignment horizontal="center"/>
    </xf>
    <xf numFmtId="0" fontId="2" fillId="37" borderId="14" xfId="38" applyFont="1" applyFill="1" applyBorder="1" applyAlignment="1">
      <alignment horizontal="center"/>
    </xf>
  </cellXfs>
  <cellStyles count="115">
    <cellStyle name="=C:\WINNT35\SYSTEM32\COMMAND.COM" xfId="57" xr:uid="{FC09017B-ECB3-4DD8-BCEB-BB403A596C09}"/>
    <cellStyle name="=C:\WINNT35\SYSTEM32\COMMAND.COM 2" xfId="58" xr:uid="{FBA0B59A-B5BE-475E-BC47-FE6CAE3FBC37}"/>
    <cellStyle name="20% - Accent1" xfId="1" builtinId="30" customBuiltin="1"/>
    <cellStyle name="20% - Accent1 2" xfId="59" xr:uid="{C22D10AE-1E61-4B87-9A5B-4AA155F82BE0}"/>
    <cellStyle name="20% - Accent2" xfId="2" builtinId="34" customBuiltin="1"/>
    <cellStyle name="20% - Accent2 2" xfId="60" xr:uid="{467E770D-DA8E-4D5E-8FAD-A228DBA153A8}"/>
    <cellStyle name="20% - Accent3" xfId="3" builtinId="38" customBuiltin="1"/>
    <cellStyle name="20% - Accent3 2" xfId="62" xr:uid="{2CF0DF0B-DEE5-49F0-AD31-CE661D8218B1}"/>
    <cellStyle name="20% - Accent3 3" xfId="61" xr:uid="{AFB8B482-9B3A-4F85-93DA-E11E82D37323}"/>
    <cellStyle name="20% - Accent4" xfId="4" builtinId="42" customBuiltin="1"/>
    <cellStyle name="20% - Accent4 2" xfId="63" xr:uid="{AF562F04-7A42-4769-A295-3CEBEAB6510A}"/>
    <cellStyle name="20% - Accent5" xfId="5" builtinId="46" customBuiltin="1"/>
    <cellStyle name="20% - Accent5 2" xfId="64" xr:uid="{0479B065-B863-408D-86EE-6DE6DB190FCC}"/>
    <cellStyle name="20% - Accent6" xfId="6" builtinId="50" customBuiltin="1"/>
    <cellStyle name="20% - Accent6 2" xfId="65" xr:uid="{21206BD9-7CAB-445E-9B6B-434EC882AD38}"/>
    <cellStyle name="40% - Accent1" xfId="7" builtinId="31" customBuiltin="1"/>
    <cellStyle name="40% - Accent1 2" xfId="67" xr:uid="{8E1BF79A-8644-4C35-BEF5-96FBBB76D522}"/>
    <cellStyle name="40% - Accent1 3" xfId="66" xr:uid="{EE308C40-4947-425F-9843-08868E1A52CB}"/>
    <cellStyle name="40% - Accent2" xfId="8" builtinId="35" customBuiltin="1"/>
    <cellStyle name="40% - Accent2 2" xfId="68" xr:uid="{4BA05900-D55B-4E5A-95ED-A994DC002CBA}"/>
    <cellStyle name="40% - Accent3" xfId="9" builtinId="39" customBuiltin="1"/>
    <cellStyle name="40% - Accent3 2" xfId="69" xr:uid="{564F1490-E87C-4962-A148-B86139DD650A}"/>
    <cellStyle name="40% - Accent4" xfId="10" builtinId="43" customBuiltin="1"/>
    <cellStyle name="40% - Accent4 2" xfId="71" xr:uid="{BED874F3-50B0-4248-A924-45538BE2514B}"/>
    <cellStyle name="40% - Accent4 3" xfId="70" xr:uid="{1A8F1457-BCA4-4A19-8E70-27793A320A61}"/>
    <cellStyle name="40% - Accent5" xfId="11" builtinId="47" customBuiltin="1"/>
    <cellStyle name="40% - Accent5 2" xfId="72" xr:uid="{55D7E96E-7B93-4868-9C78-49D7FC2780F9}"/>
    <cellStyle name="40% - Accent6" xfId="12" builtinId="51" customBuiltin="1"/>
    <cellStyle name="40% - Accent6 2" xfId="73" xr:uid="{CF7DD774-6CDC-4D9D-9929-00098B760F8C}"/>
    <cellStyle name="60% - Accent1" xfId="13" builtinId="32" customBuiltin="1"/>
    <cellStyle name="60% - Accent1 2" xfId="74" xr:uid="{6CBCAE3B-58E4-4C9B-91A4-888B2FE62123}"/>
    <cellStyle name="60% - Accent2" xfId="14" builtinId="36" customBuiltin="1"/>
    <cellStyle name="60% - Accent2 2" xfId="75" xr:uid="{3E8E5F31-FB9E-41E2-8654-5C5DAF82C28E}"/>
    <cellStyle name="60% - Accent3" xfId="15" builtinId="40" customBuiltin="1"/>
    <cellStyle name="60% - Accent3 2" xfId="76" xr:uid="{379FB996-D7BB-4ED1-B057-DFCD7A338E3D}"/>
    <cellStyle name="60% - Accent4" xfId="16" builtinId="44" customBuiltin="1"/>
    <cellStyle name="60% - Accent4 2" xfId="77" xr:uid="{5F165DFA-48F9-4642-8EBC-0183DB127433}"/>
    <cellStyle name="60% - Accent5" xfId="17" builtinId="48" customBuiltin="1"/>
    <cellStyle name="60% - Accent5 2" xfId="78" xr:uid="{FA062A00-8E0C-43FF-A28C-9A898B39F450}"/>
    <cellStyle name="60% - Accent6" xfId="18" builtinId="52" customBuiltin="1"/>
    <cellStyle name="60% - Accent6 2" xfId="79" xr:uid="{D2238BF9-09F0-4D5A-835F-7429F8C6DB74}"/>
    <cellStyle name="Accent1" xfId="19" builtinId="29" customBuiltin="1"/>
    <cellStyle name="Accent1 2" xfId="80" xr:uid="{6F71D6B4-AA26-4FEF-9B9A-0F4B27C5699C}"/>
    <cellStyle name="Accent2" xfId="20" builtinId="33" customBuiltin="1"/>
    <cellStyle name="Accent2 2" xfId="81" xr:uid="{015251F2-F4D8-4BE2-8342-7369BEE08973}"/>
    <cellStyle name="Accent3" xfId="21" builtinId="37" customBuiltin="1"/>
    <cellStyle name="Accent3 2" xfId="82" xr:uid="{13275E11-7EFB-4123-B2F5-74917A0E0589}"/>
    <cellStyle name="Accent4" xfId="22" builtinId="41" customBuiltin="1"/>
    <cellStyle name="Accent4 2" xfId="83" xr:uid="{06F73584-2092-4332-A796-BA8230F1921B}"/>
    <cellStyle name="Accent5" xfId="23" builtinId="45" customBuiltin="1"/>
    <cellStyle name="Accent5 2" xfId="84" xr:uid="{20ADF333-3874-47F3-A658-6CC5525965B5}"/>
    <cellStyle name="Accent6" xfId="24" builtinId="49" customBuiltin="1"/>
    <cellStyle name="Accent6 2" xfId="85" xr:uid="{AD2F3122-D25C-4A3F-A449-1C5359D2DB84}"/>
    <cellStyle name="Bad" xfId="25" xr:uid="{C7E44749-BC3D-49BB-8E25-5F3B700BD60A}"/>
    <cellStyle name="Bad 2" xfId="87" xr:uid="{7A162958-BF81-41A3-BD38-CD450C84444F}"/>
    <cellStyle name="Bad 3" xfId="86" xr:uid="{01C4F40D-05DE-4556-A365-2CCCF5965C0B}"/>
    <cellStyle name="Calculation" xfId="26" builtinId="22" customBuiltin="1"/>
    <cellStyle name="Calculation 2" xfId="88" xr:uid="{3F8C5A29-69AC-4535-8537-5F107B69EBE7}"/>
    <cellStyle name="Check Cell" xfId="27" builtinId="23" customBuiltin="1"/>
    <cellStyle name="Check Cell 2" xfId="89" xr:uid="{0995CBD9-2FE1-4FE5-91AC-361CAEEC6F85}"/>
    <cellStyle name="Explanatory Text" xfId="28" builtinId="53" customBuiltin="1"/>
    <cellStyle name="Explanatory Text 2" xfId="90" xr:uid="{C4996B32-B11D-4566-AF70-08915D238519}"/>
    <cellStyle name="Good" xfId="29" builtinId="26" customBuiltin="1"/>
    <cellStyle name="Good 2" xfId="92" xr:uid="{284BFA77-3162-4BE8-A3BC-A19EBFA8F299}"/>
    <cellStyle name="Good 3" xfId="91" xr:uid="{B53FC5A1-D1C5-40B2-A907-C91149605543}"/>
    <cellStyle name="Heading 1" xfId="30" builtinId="16" customBuiltin="1"/>
    <cellStyle name="Heading 1 2" xfId="93" xr:uid="{C34E518B-DC36-43EE-A213-3B10ABB1BC06}"/>
    <cellStyle name="Heading 2" xfId="31" builtinId="17" customBuiltin="1"/>
    <cellStyle name="Heading 2 2" xfId="94" xr:uid="{CA02CF5D-4D86-4DC0-8E45-DF54FA6A5689}"/>
    <cellStyle name="Heading 3" xfId="32" builtinId="18" customBuiltin="1"/>
    <cellStyle name="Heading 3 2" xfId="95" xr:uid="{00CBEBDE-6D30-4C0C-B07B-18ABC0578AEA}"/>
    <cellStyle name="Heading 4" xfId="33" builtinId="19" customBuiltin="1"/>
    <cellStyle name="Heading 4 2" xfId="96" xr:uid="{EDD8A34C-4624-434F-9F41-ACE4840C9E7C}"/>
    <cellStyle name="Hyperlink" xfId="34" builtinId="8"/>
    <cellStyle name="Hyperlink 2" xfId="98" xr:uid="{DC621EF7-E14B-4E8C-B8B9-877B741C0747}"/>
    <cellStyle name="Hyperlink 3" xfId="97" xr:uid="{9E376906-7F00-4D61-A496-EC5845C9A353}"/>
    <cellStyle name="Input" xfId="35" builtinId="20" customBuiltin="1"/>
    <cellStyle name="Input 2" xfId="99" xr:uid="{605AB00E-A6BE-4F89-B584-B14CC49CCC69}"/>
    <cellStyle name="Linked Cell" xfId="36" builtinId="24" customBuiltin="1"/>
    <cellStyle name="Linked Cell 2" xfId="100" xr:uid="{77D92680-E2A9-43DD-A502-E79934841E78}"/>
    <cellStyle name="Neutral" xfId="37" xr:uid="{5BF379BC-16CB-4F88-904B-A437A9BCE434}"/>
    <cellStyle name="Neutral 2" xfId="102" xr:uid="{959A3D26-62A2-47A3-A922-652D1960E3F9}"/>
    <cellStyle name="Neutral 3" xfId="101" xr:uid="{D4C8F277-45E6-4352-8258-B910FB1273A7}"/>
    <cellStyle name="Normal" xfId="0" builtinId="0"/>
    <cellStyle name="Normal 10" xfId="103" xr:uid="{FEC524ED-6710-4725-830C-A308442AC3D1}"/>
    <cellStyle name="Normal 11" xfId="104" xr:uid="{9DE41789-3CEB-4F46-B183-69A55A25EE82}"/>
    <cellStyle name="Normal 12" xfId="56" xr:uid="{EAA8A06F-1AEE-41E4-954E-A87D09DFF539}"/>
    <cellStyle name="Normal 13" xfId="112" xr:uid="{00000000-0005-0000-0000-000057000000}"/>
    <cellStyle name="Normal 13 2" xfId="113" xr:uid="{B1948F2A-0B2B-48BA-97A1-226A1E8426F2}"/>
    <cellStyle name="Normal 13 2 2" xfId="114" xr:uid="{D5CBA067-8A52-4407-9669-CE0EC1376A7A}"/>
    <cellStyle name="Normal 2" xfId="38" xr:uid="{00000000-0005-0000-0000-00005A000000}"/>
    <cellStyle name="Normal 2 2" xfId="39" xr:uid="{00000000-0005-0000-0000-00005B000000}"/>
    <cellStyle name="Normal 2 3" xfId="40" xr:uid="{00000000-0005-0000-0000-00005C000000}"/>
    <cellStyle name="Normal 3" xfId="41" xr:uid="{00000000-0005-0000-0000-00005D000000}"/>
    <cellStyle name="Normal 3 2" xfId="42" xr:uid="{00000000-0005-0000-0000-00005E000000}"/>
    <cellStyle name="Normal 3 3" xfId="43" xr:uid="{00000000-0005-0000-0000-00005F000000}"/>
    <cellStyle name="Normal 4" xfId="44" xr:uid="{00000000-0005-0000-0000-000060000000}"/>
    <cellStyle name="Normal 5" xfId="45" xr:uid="{00000000-0005-0000-0000-000061000000}"/>
    <cellStyle name="Normal 6" xfId="46" xr:uid="{00000000-0005-0000-0000-000062000000}"/>
    <cellStyle name="Normal 7" xfId="47" xr:uid="{00000000-0005-0000-0000-000063000000}"/>
    <cellStyle name="Normal 8" xfId="48" xr:uid="{00000000-0005-0000-0000-000064000000}"/>
    <cellStyle name="Normal 8 2" xfId="49" xr:uid="{00000000-0005-0000-0000-000065000000}"/>
    <cellStyle name="Normal 9" xfId="50" xr:uid="{00000000-0005-0000-0000-000066000000}"/>
    <cellStyle name="Note" xfId="51" builtinId="10" customBuiltin="1"/>
    <cellStyle name="Note 2" xfId="105" xr:uid="{00000000-0005-0000-0000-000068000000}"/>
    <cellStyle name="Output" xfId="52" builtinId="21" customBuiltin="1"/>
    <cellStyle name="Output 2" xfId="106" xr:uid="{00000000-0005-0000-0000-00006A000000}"/>
    <cellStyle name="Percent 2" xfId="108" xr:uid="{00000000-0005-0000-0000-00006B000000}"/>
    <cellStyle name="Percent 2 2" xfId="109" xr:uid="{00000000-0005-0000-0000-00006C000000}"/>
    <cellStyle name="Percent 3" xfId="107" xr:uid="{00000000-0005-0000-0000-00006D000000}"/>
    <cellStyle name="Title" xfId="53" builtinId="15" customBuiltin="1"/>
    <cellStyle name="Total" xfId="54" builtinId="25" customBuiltin="1"/>
    <cellStyle name="Total 2" xfId="110" xr:uid="{00000000-0005-0000-0000-000070000000}"/>
    <cellStyle name="Warning Text" xfId="55" builtinId="11" customBuiltin="1"/>
    <cellStyle name="Warning Text 2" xfId="111" xr:uid="{00000000-0005-0000-0000-000072000000}"/>
  </cellStyles>
  <dxfs count="0"/>
  <tableStyles count="0" defaultTableStyle="TableStyleMedium9" defaultPivotStyle="PivotStyleLight16"/>
  <colors>
    <mruColors>
      <color rgb="FF33CCCC"/>
      <color rgb="FF009644"/>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riok/Desktop/IssuerTemplate_Danish_Funds.xlsx" TargetMode="External"/><Relationship Id="rId1" Type="http://schemas.openxmlformats.org/officeDocument/2006/relationships/externalLinkPath" Target="/Users/riok/Desktop/IssuerTemplate_Danish_Fu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ructured Bonds"/>
      <sheetName val="Warrants and Certificates"/>
      <sheetName val="Bonds"/>
      <sheetName val="Commercial Papers"/>
      <sheetName val="Option rights"/>
      <sheetName val="ETFs"/>
      <sheetName val="Instructions-Examples"/>
      <sheetName val="Notes"/>
      <sheetName val="ETF Reference Data"/>
      <sheetName val="Danish Funds"/>
      <sheetName val="Tick Size Tables"/>
      <sheetName val="Commodity underlyings"/>
      <sheetName val="WC_Underlyings"/>
      <sheetName val="Warrants and Certificates Notes"/>
      <sheetName val="Sheet1"/>
      <sheetName val="Sheet2"/>
      <sheetName val="Sheet3"/>
      <sheetName val="Sheet4"/>
      <sheetName val="Sheet5"/>
      <sheetName val="LookupValues"/>
      <sheetName val="MarketSegmentMapping"/>
      <sheetName val="Danish Funds LookupValues"/>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33">
          <cell r="B233" t="str">
            <v>ALM</v>
          </cell>
        </row>
        <row r="234">
          <cell r="B234" t="str">
            <v>BIAM</v>
          </cell>
        </row>
        <row r="235">
          <cell r="B235" t="str">
            <v>CAR</v>
          </cell>
        </row>
        <row r="236">
          <cell r="B236" t="str">
            <v>DDB</v>
          </cell>
        </row>
        <row r="237">
          <cell r="B237" t="str">
            <v>ENSR</v>
          </cell>
        </row>
        <row r="238">
          <cell r="B238" t="str">
            <v>JYB</v>
          </cell>
        </row>
        <row r="239">
          <cell r="B239" t="str">
            <v>LAS</v>
          </cell>
        </row>
        <row r="240">
          <cell r="B240" t="str">
            <v>LDM</v>
          </cell>
        </row>
        <row r="241">
          <cell r="B241" t="str">
            <v>NDA</v>
          </cell>
        </row>
        <row r="242">
          <cell r="B242" t="str">
            <v>NYB</v>
          </cell>
        </row>
        <row r="243">
          <cell r="B243" t="str">
            <v>SEE</v>
          </cell>
        </row>
        <row r="244">
          <cell r="B244" t="str">
            <v>SHB</v>
          </cell>
        </row>
        <row r="245">
          <cell r="B245" t="str">
            <v>SNB</v>
          </cell>
        </row>
        <row r="246">
          <cell r="B246" t="str">
            <v>SYD</v>
          </cell>
        </row>
      </sheetData>
      <sheetData sheetId="2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boerse-frankfurt.de/equity/bank-of-america-corp" TargetMode="External"/><Relationship Id="rId2" Type="http://schemas.openxmlformats.org/officeDocument/2006/relationships/hyperlink" Target="https://www.boerse-frankfurt.de/equity/bank-of-america-corp" TargetMode="External"/><Relationship Id="rId1" Type="http://schemas.openxmlformats.org/officeDocument/2006/relationships/hyperlink" Target="https://ec.europa.eu/finance/securities/docs/isd/mifid/rts/160714-rts-23-annex_en.pdf" TargetMode="External"/><Relationship Id="rId4"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hyperlink" Target="https://admin-listingcenter.nasdaq.com/dashboard.aspx?cs=1&amp;issuername=K2A+Knaust+%26+Andersson+Fastigheter+AB+(publ)&amp;formstatus=Display%20A&amp;formtype=APLCN&amp;apptype=14&amp;market=Nordic" TargetMode="External"/><Relationship Id="rId2" Type="http://schemas.openxmlformats.org/officeDocument/2006/relationships/hyperlink" Target="https://admin-listingcenter.nasdaq.com/dashboard.aspx?cs=1&amp;issuername=Heba+Fastighets+AB&amp;formstatus=Display%20A&amp;formtype=APLCN&amp;apptype=14&amp;market=Nordic" TargetMode="External"/><Relationship Id="rId1" Type="http://schemas.openxmlformats.org/officeDocument/2006/relationships/hyperlink" Target="https://admin-listingcenter.nasdaq.com/dashboard.aspx?cs=1&amp;issuername=Northern+Horizon+Capital+AS&amp;formstatus=Display%20A&amp;formtype=APLCN&amp;apptype=14&amp;market=Nordic" TargetMode="External"/><Relationship Id="rId4"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O19"/>
  <sheetViews>
    <sheetView tabSelected="1" zoomScale="110" zoomScaleNormal="85" workbookViewId="0"/>
  </sheetViews>
  <sheetFormatPr defaultRowHeight="14.4"/>
  <cols>
    <col min="1" max="1" width="24.44140625" bestFit="1" customWidth="1"/>
    <col min="2" max="2" width="23.5546875" bestFit="1" customWidth="1"/>
    <col min="3" max="3" width="21.5546875" customWidth="1"/>
    <col min="4" max="4" width="27.88671875" bestFit="1" customWidth="1"/>
    <col min="5" max="5" width="11.44140625" customWidth="1"/>
    <col min="6" max="6" width="15" customWidth="1"/>
    <col min="7" max="7" width="12.109375" customWidth="1"/>
    <col min="8" max="8" width="63.88671875" customWidth="1"/>
    <col min="9" max="11" width="10.44140625" bestFit="1" customWidth="1"/>
    <col min="12" max="12" width="12.5546875" bestFit="1" customWidth="1"/>
    <col min="13" max="13" width="14" customWidth="1"/>
    <col min="14" max="14" width="15.33203125" customWidth="1"/>
    <col min="15" max="256" width="9.44140625"/>
    <col min="257" max="257" width="16.44140625" customWidth="1"/>
    <col min="258" max="258" width="23.5546875" bestFit="1" customWidth="1"/>
    <col min="259" max="259" width="31.44140625" customWidth="1"/>
    <col min="260" max="260" width="9.44140625"/>
    <col min="261" max="261" width="11.44140625" customWidth="1"/>
    <col min="262" max="264" width="9.44140625"/>
    <col min="265" max="265" width="10.44140625" bestFit="1" customWidth="1"/>
    <col min="266" max="267" width="9.44140625"/>
    <col min="268" max="268" width="12.5546875" bestFit="1" customWidth="1"/>
    <col min="269" max="512" width="9.44140625"/>
    <col min="513" max="513" width="16.44140625" customWidth="1"/>
    <col min="514" max="514" width="23.5546875" bestFit="1" customWidth="1"/>
    <col min="515" max="515" width="31.44140625" customWidth="1"/>
    <col min="516" max="516" width="9.44140625"/>
    <col min="517" max="517" width="11.44140625" customWidth="1"/>
    <col min="518" max="520" width="9.44140625"/>
    <col min="521" max="521" width="10.44140625" bestFit="1" customWidth="1"/>
    <col min="522" max="523" width="9.44140625"/>
    <col min="524" max="524" width="12.5546875" bestFit="1" customWidth="1"/>
    <col min="525" max="768" width="9.44140625"/>
    <col min="769" max="769" width="16.44140625" customWidth="1"/>
    <col min="770" max="770" width="23.5546875" bestFit="1" customWidth="1"/>
    <col min="771" max="771" width="31.44140625" customWidth="1"/>
    <col min="772" max="772" width="9.44140625"/>
    <col min="773" max="773" width="11.44140625" customWidth="1"/>
    <col min="774" max="776" width="9.44140625"/>
    <col min="777" max="777" width="10.44140625" bestFit="1" customWidth="1"/>
    <col min="778" max="779" width="9.44140625"/>
    <col min="780" max="780" width="12.5546875" bestFit="1" customWidth="1"/>
    <col min="781" max="1024" width="9.44140625"/>
    <col min="1025" max="1025" width="16.44140625" customWidth="1"/>
    <col min="1026" max="1026" width="23.5546875" bestFit="1" customWidth="1"/>
    <col min="1027" max="1027" width="31.44140625" customWidth="1"/>
    <col min="1028" max="1028" width="9.44140625"/>
    <col min="1029" max="1029" width="11.44140625" customWidth="1"/>
    <col min="1030" max="1032" width="9.44140625"/>
    <col min="1033" max="1033" width="10.44140625" bestFit="1" customWidth="1"/>
    <col min="1034" max="1035" width="9.44140625"/>
    <col min="1036" max="1036" width="12.5546875" bestFit="1" customWidth="1"/>
    <col min="1037" max="1280" width="9.44140625"/>
    <col min="1281" max="1281" width="16.44140625" customWidth="1"/>
    <col min="1282" max="1282" width="23.5546875" bestFit="1" customWidth="1"/>
    <col min="1283" max="1283" width="31.44140625" customWidth="1"/>
    <col min="1284" max="1284" width="9.44140625"/>
    <col min="1285" max="1285" width="11.44140625" customWidth="1"/>
    <col min="1286" max="1288" width="9.44140625"/>
    <col min="1289" max="1289" width="10.44140625" bestFit="1" customWidth="1"/>
    <col min="1290" max="1291" width="9.44140625"/>
    <col min="1292" max="1292" width="12.5546875" bestFit="1" customWidth="1"/>
    <col min="1293" max="1536" width="9.44140625"/>
    <col min="1537" max="1537" width="16.44140625" customWidth="1"/>
    <col min="1538" max="1538" width="23.5546875" bestFit="1" customWidth="1"/>
    <col min="1539" max="1539" width="31.44140625" customWidth="1"/>
    <col min="1540" max="1540" width="9.44140625"/>
    <col min="1541" max="1541" width="11.44140625" customWidth="1"/>
    <col min="1542" max="1544" width="9.44140625"/>
    <col min="1545" max="1545" width="10.44140625" bestFit="1" customWidth="1"/>
    <col min="1546" max="1547" width="9.44140625"/>
    <col min="1548" max="1548" width="12.5546875" bestFit="1" customWidth="1"/>
    <col min="1549" max="1792" width="9.44140625"/>
    <col min="1793" max="1793" width="16.44140625" customWidth="1"/>
    <col min="1794" max="1794" width="23.5546875" bestFit="1" customWidth="1"/>
    <col min="1795" max="1795" width="31.44140625" customWidth="1"/>
    <col min="1796" max="1796" width="9.44140625"/>
    <col min="1797" max="1797" width="11.44140625" customWidth="1"/>
    <col min="1798" max="1800" width="9.44140625"/>
    <col min="1801" max="1801" width="10.44140625" bestFit="1" customWidth="1"/>
    <col min="1802" max="1803" width="9.44140625"/>
    <col min="1804" max="1804" width="12.5546875" bestFit="1" customWidth="1"/>
    <col min="1805" max="2048" width="9.44140625"/>
    <col min="2049" max="2049" width="16.44140625" customWidth="1"/>
    <col min="2050" max="2050" width="23.5546875" bestFit="1" customWidth="1"/>
    <col min="2051" max="2051" width="31.44140625" customWidth="1"/>
    <col min="2052" max="2052" width="9.44140625"/>
    <col min="2053" max="2053" width="11.44140625" customWidth="1"/>
    <col min="2054" max="2056" width="9.44140625"/>
    <col min="2057" max="2057" width="10.44140625" bestFit="1" customWidth="1"/>
    <col min="2058" max="2059" width="9.44140625"/>
    <col min="2060" max="2060" width="12.5546875" bestFit="1" customWidth="1"/>
    <col min="2061" max="2304" width="9.44140625"/>
    <col min="2305" max="2305" width="16.44140625" customWidth="1"/>
    <col min="2306" max="2306" width="23.5546875" bestFit="1" customWidth="1"/>
    <col min="2307" max="2307" width="31.44140625" customWidth="1"/>
    <col min="2308" max="2308" width="9.44140625"/>
    <col min="2309" max="2309" width="11.44140625" customWidth="1"/>
    <col min="2310" max="2312" width="9.44140625"/>
    <col min="2313" max="2313" width="10.44140625" bestFit="1" customWidth="1"/>
    <col min="2314" max="2315" width="9.44140625"/>
    <col min="2316" max="2316" width="12.5546875" bestFit="1" customWidth="1"/>
    <col min="2317" max="2560" width="9.44140625"/>
    <col min="2561" max="2561" width="16.44140625" customWidth="1"/>
    <col min="2562" max="2562" width="23.5546875" bestFit="1" customWidth="1"/>
    <col min="2563" max="2563" width="31.44140625" customWidth="1"/>
    <col min="2564" max="2564" width="9.44140625"/>
    <col min="2565" max="2565" width="11.44140625" customWidth="1"/>
    <col min="2566" max="2568" width="9.44140625"/>
    <col min="2569" max="2569" width="10.44140625" bestFit="1" customWidth="1"/>
    <col min="2570" max="2571" width="9.44140625"/>
    <col min="2572" max="2572" width="12.5546875" bestFit="1" customWidth="1"/>
    <col min="2573" max="2816" width="9.44140625"/>
    <col min="2817" max="2817" width="16.44140625" customWidth="1"/>
    <col min="2818" max="2818" width="23.5546875" bestFit="1" customWidth="1"/>
    <col min="2819" max="2819" width="31.44140625" customWidth="1"/>
    <col min="2820" max="2820" width="9.44140625"/>
    <col min="2821" max="2821" width="11.44140625" customWidth="1"/>
    <col min="2822" max="2824" width="9.44140625"/>
    <col min="2825" max="2825" width="10.44140625" bestFit="1" customWidth="1"/>
    <col min="2826" max="2827" width="9.44140625"/>
    <col min="2828" max="2828" width="12.5546875" bestFit="1" customWidth="1"/>
    <col min="2829" max="3072" width="9.44140625"/>
    <col min="3073" max="3073" width="16.44140625" customWidth="1"/>
    <col min="3074" max="3074" width="23.5546875" bestFit="1" customWidth="1"/>
    <col min="3075" max="3075" width="31.44140625" customWidth="1"/>
    <col min="3076" max="3076" width="9.44140625"/>
    <col min="3077" max="3077" width="11.44140625" customWidth="1"/>
    <col min="3078" max="3080" width="9.44140625"/>
    <col min="3081" max="3081" width="10.44140625" bestFit="1" customWidth="1"/>
    <col min="3082" max="3083" width="9.44140625"/>
    <col min="3084" max="3084" width="12.5546875" bestFit="1" customWidth="1"/>
    <col min="3085" max="3328" width="9.44140625"/>
    <col min="3329" max="3329" width="16.44140625" customWidth="1"/>
    <col min="3330" max="3330" width="23.5546875" bestFit="1" customWidth="1"/>
    <col min="3331" max="3331" width="31.44140625" customWidth="1"/>
    <col min="3332" max="3332" width="9.44140625"/>
    <col min="3333" max="3333" width="11.44140625" customWidth="1"/>
    <col min="3334" max="3336" width="9.44140625"/>
    <col min="3337" max="3337" width="10.44140625" bestFit="1" customWidth="1"/>
    <col min="3338" max="3339" width="9.44140625"/>
    <col min="3340" max="3340" width="12.5546875" bestFit="1" customWidth="1"/>
    <col min="3341" max="3584" width="9.44140625"/>
    <col min="3585" max="3585" width="16.44140625" customWidth="1"/>
    <col min="3586" max="3586" width="23.5546875" bestFit="1" customWidth="1"/>
    <col min="3587" max="3587" width="31.44140625" customWidth="1"/>
    <col min="3588" max="3588" width="9.44140625"/>
    <col min="3589" max="3589" width="11.44140625" customWidth="1"/>
    <col min="3590" max="3592" width="9.44140625"/>
    <col min="3593" max="3593" width="10.44140625" bestFit="1" customWidth="1"/>
    <col min="3594" max="3595" width="9.44140625"/>
    <col min="3596" max="3596" width="12.5546875" bestFit="1" customWidth="1"/>
    <col min="3597" max="3840" width="9.44140625"/>
    <col min="3841" max="3841" width="16.44140625" customWidth="1"/>
    <col min="3842" max="3842" width="23.5546875" bestFit="1" customWidth="1"/>
    <col min="3843" max="3843" width="31.44140625" customWidth="1"/>
    <col min="3844" max="3844" width="9.44140625"/>
    <col min="3845" max="3845" width="11.44140625" customWidth="1"/>
    <col min="3846" max="3848" width="9.44140625"/>
    <col min="3849" max="3849" width="10.44140625" bestFit="1" customWidth="1"/>
    <col min="3850" max="3851" width="9.44140625"/>
    <col min="3852" max="3852" width="12.5546875" bestFit="1" customWidth="1"/>
    <col min="3853" max="4096" width="9.44140625"/>
    <col min="4097" max="4097" width="16.44140625" customWidth="1"/>
    <col min="4098" max="4098" width="23.5546875" bestFit="1" customWidth="1"/>
    <col min="4099" max="4099" width="31.44140625" customWidth="1"/>
    <col min="4100" max="4100" width="9.44140625"/>
    <col min="4101" max="4101" width="11.44140625" customWidth="1"/>
    <col min="4102" max="4104" width="9.44140625"/>
    <col min="4105" max="4105" width="10.44140625" bestFit="1" customWidth="1"/>
    <col min="4106" max="4107" width="9.44140625"/>
    <col min="4108" max="4108" width="12.5546875" bestFit="1" customWidth="1"/>
    <col min="4109" max="4352" width="9.44140625"/>
    <col min="4353" max="4353" width="16.44140625" customWidth="1"/>
    <col min="4354" max="4354" width="23.5546875" bestFit="1" customWidth="1"/>
    <col min="4355" max="4355" width="31.44140625" customWidth="1"/>
    <col min="4356" max="4356" width="9.44140625"/>
    <col min="4357" max="4357" width="11.44140625" customWidth="1"/>
    <col min="4358" max="4360" width="9.44140625"/>
    <col min="4361" max="4361" width="10.44140625" bestFit="1" customWidth="1"/>
    <col min="4362" max="4363" width="9.44140625"/>
    <col min="4364" max="4364" width="12.5546875" bestFit="1" customWidth="1"/>
    <col min="4365" max="4608" width="9.44140625"/>
    <col min="4609" max="4609" width="16.44140625" customWidth="1"/>
    <col min="4610" max="4610" width="23.5546875" bestFit="1" customWidth="1"/>
    <col min="4611" max="4611" width="31.44140625" customWidth="1"/>
    <col min="4612" max="4612" width="9.44140625"/>
    <col min="4613" max="4613" width="11.44140625" customWidth="1"/>
    <col min="4614" max="4616" width="9.44140625"/>
    <col min="4617" max="4617" width="10.44140625" bestFit="1" customWidth="1"/>
    <col min="4618" max="4619" width="9.44140625"/>
    <col min="4620" max="4620" width="12.5546875" bestFit="1" customWidth="1"/>
    <col min="4621" max="4864" width="9.44140625"/>
    <col min="4865" max="4865" width="16.44140625" customWidth="1"/>
    <col min="4866" max="4866" width="23.5546875" bestFit="1" customWidth="1"/>
    <col min="4867" max="4867" width="31.44140625" customWidth="1"/>
    <col min="4868" max="4868" width="9.44140625"/>
    <col min="4869" max="4869" width="11.44140625" customWidth="1"/>
    <col min="4870" max="4872" width="9.44140625"/>
    <col min="4873" max="4873" width="10.44140625" bestFit="1" customWidth="1"/>
    <col min="4874" max="4875" width="9.44140625"/>
    <col min="4876" max="4876" width="12.5546875" bestFit="1" customWidth="1"/>
    <col min="4877" max="5120" width="9.44140625"/>
    <col min="5121" max="5121" width="16.44140625" customWidth="1"/>
    <col min="5122" max="5122" width="23.5546875" bestFit="1" customWidth="1"/>
    <col min="5123" max="5123" width="31.44140625" customWidth="1"/>
    <col min="5124" max="5124" width="9.44140625"/>
    <col min="5125" max="5125" width="11.44140625" customWidth="1"/>
    <col min="5126" max="5128" width="9.44140625"/>
    <col min="5129" max="5129" width="10.44140625" bestFit="1" customWidth="1"/>
    <col min="5130" max="5131" width="9.44140625"/>
    <col min="5132" max="5132" width="12.5546875" bestFit="1" customWidth="1"/>
    <col min="5133" max="5376" width="9.44140625"/>
    <col min="5377" max="5377" width="16.44140625" customWidth="1"/>
    <col min="5378" max="5378" width="23.5546875" bestFit="1" customWidth="1"/>
    <col min="5379" max="5379" width="31.44140625" customWidth="1"/>
    <col min="5380" max="5380" width="9.44140625"/>
    <col min="5381" max="5381" width="11.44140625" customWidth="1"/>
    <col min="5382" max="5384" width="9.44140625"/>
    <col min="5385" max="5385" width="10.44140625" bestFit="1" customWidth="1"/>
    <col min="5386" max="5387" width="9.44140625"/>
    <col min="5388" max="5388" width="12.5546875" bestFit="1" customWidth="1"/>
    <col min="5389" max="5632" width="9.44140625"/>
    <col min="5633" max="5633" width="16.44140625" customWidth="1"/>
    <col min="5634" max="5634" width="23.5546875" bestFit="1" customWidth="1"/>
    <col min="5635" max="5635" width="31.44140625" customWidth="1"/>
    <col min="5636" max="5636" width="9.44140625"/>
    <col min="5637" max="5637" width="11.44140625" customWidth="1"/>
    <col min="5638" max="5640" width="9.44140625"/>
    <col min="5641" max="5641" width="10.44140625" bestFit="1" customWidth="1"/>
    <col min="5642" max="5643" width="9.44140625"/>
    <col min="5644" max="5644" width="12.5546875" bestFit="1" customWidth="1"/>
    <col min="5645" max="5888" width="9.44140625"/>
    <col min="5889" max="5889" width="16.44140625" customWidth="1"/>
    <col min="5890" max="5890" width="23.5546875" bestFit="1" customWidth="1"/>
    <col min="5891" max="5891" width="31.44140625" customWidth="1"/>
    <col min="5892" max="5892" width="9.44140625"/>
    <col min="5893" max="5893" width="11.44140625" customWidth="1"/>
    <col min="5894" max="5896" width="9.44140625"/>
    <col min="5897" max="5897" width="10.44140625" bestFit="1" customWidth="1"/>
    <col min="5898" max="5899" width="9.44140625"/>
    <col min="5900" max="5900" width="12.5546875" bestFit="1" customWidth="1"/>
    <col min="5901" max="6144" width="9.44140625"/>
    <col min="6145" max="6145" width="16.44140625" customWidth="1"/>
    <col min="6146" max="6146" width="23.5546875" bestFit="1" customWidth="1"/>
    <col min="6147" max="6147" width="31.44140625" customWidth="1"/>
    <col min="6148" max="6148" width="9.44140625"/>
    <col min="6149" max="6149" width="11.44140625" customWidth="1"/>
    <col min="6150" max="6152" width="9.44140625"/>
    <col min="6153" max="6153" width="10.44140625" bestFit="1" customWidth="1"/>
    <col min="6154" max="6155" width="9.44140625"/>
    <col min="6156" max="6156" width="12.5546875" bestFit="1" customWidth="1"/>
    <col min="6157" max="6400" width="9.44140625"/>
    <col min="6401" max="6401" width="16.44140625" customWidth="1"/>
    <col min="6402" max="6402" width="23.5546875" bestFit="1" customWidth="1"/>
    <col min="6403" max="6403" width="31.44140625" customWidth="1"/>
    <col min="6404" max="6404" width="9.44140625"/>
    <col min="6405" max="6405" width="11.44140625" customWidth="1"/>
    <col min="6406" max="6408" width="9.44140625"/>
    <col min="6409" max="6409" width="10.44140625" bestFit="1" customWidth="1"/>
    <col min="6410" max="6411" width="9.44140625"/>
    <col min="6412" max="6412" width="12.5546875" bestFit="1" customWidth="1"/>
    <col min="6413" max="6656" width="9.44140625"/>
    <col min="6657" max="6657" width="16.44140625" customWidth="1"/>
    <col min="6658" max="6658" width="23.5546875" bestFit="1" customWidth="1"/>
    <col min="6659" max="6659" width="31.44140625" customWidth="1"/>
    <col min="6660" max="6660" width="9.44140625"/>
    <col min="6661" max="6661" width="11.44140625" customWidth="1"/>
    <col min="6662" max="6664" width="9.44140625"/>
    <col min="6665" max="6665" width="10.44140625" bestFit="1" customWidth="1"/>
    <col min="6666" max="6667" width="9.44140625"/>
    <col min="6668" max="6668" width="12.5546875" bestFit="1" customWidth="1"/>
    <col min="6669" max="6912" width="9.44140625"/>
    <col min="6913" max="6913" width="16.44140625" customWidth="1"/>
    <col min="6914" max="6914" width="23.5546875" bestFit="1" customWidth="1"/>
    <col min="6915" max="6915" width="31.44140625" customWidth="1"/>
    <col min="6916" max="6916" width="9.44140625"/>
    <col min="6917" max="6917" width="11.44140625" customWidth="1"/>
    <col min="6918" max="6920" width="9.44140625"/>
    <col min="6921" max="6921" width="10.44140625" bestFit="1" customWidth="1"/>
    <col min="6922" max="6923" width="9.44140625"/>
    <col min="6924" max="6924" width="12.5546875" bestFit="1" customWidth="1"/>
    <col min="6925" max="7168" width="9.44140625"/>
    <col min="7169" max="7169" width="16.44140625" customWidth="1"/>
    <col min="7170" max="7170" width="23.5546875" bestFit="1" customWidth="1"/>
    <col min="7171" max="7171" width="31.44140625" customWidth="1"/>
    <col min="7172" max="7172" width="9.44140625"/>
    <col min="7173" max="7173" width="11.44140625" customWidth="1"/>
    <col min="7174" max="7176" width="9.44140625"/>
    <col min="7177" max="7177" width="10.44140625" bestFit="1" customWidth="1"/>
    <col min="7178" max="7179" width="9.44140625"/>
    <col min="7180" max="7180" width="12.5546875" bestFit="1" customWidth="1"/>
    <col min="7181" max="7424" width="9.44140625"/>
    <col min="7425" max="7425" width="16.44140625" customWidth="1"/>
    <col min="7426" max="7426" width="23.5546875" bestFit="1" customWidth="1"/>
    <col min="7427" max="7427" width="31.44140625" customWidth="1"/>
    <col min="7428" max="7428" width="9.44140625"/>
    <col min="7429" max="7429" width="11.44140625" customWidth="1"/>
    <col min="7430" max="7432" width="9.44140625"/>
    <col min="7433" max="7433" width="10.44140625" bestFit="1" customWidth="1"/>
    <col min="7434" max="7435" width="9.44140625"/>
    <col min="7436" max="7436" width="12.5546875" bestFit="1" customWidth="1"/>
    <col min="7437" max="7680" width="9.44140625"/>
    <col min="7681" max="7681" width="16.44140625" customWidth="1"/>
    <col min="7682" max="7682" width="23.5546875" bestFit="1" customWidth="1"/>
    <col min="7683" max="7683" width="31.44140625" customWidth="1"/>
    <col min="7684" max="7684" width="9.44140625"/>
    <col min="7685" max="7685" width="11.44140625" customWidth="1"/>
    <col min="7686" max="7688" width="9.44140625"/>
    <col min="7689" max="7689" width="10.44140625" bestFit="1" customWidth="1"/>
    <col min="7690" max="7691" width="9.44140625"/>
    <col min="7692" max="7692" width="12.5546875" bestFit="1" customWidth="1"/>
    <col min="7693" max="7936" width="9.44140625"/>
    <col min="7937" max="7937" width="16.44140625" customWidth="1"/>
    <col min="7938" max="7938" width="23.5546875" bestFit="1" customWidth="1"/>
    <col min="7939" max="7939" width="31.44140625" customWidth="1"/>
    <col min="7940" max="7940" width="9.44140625"/>
    <col min="7941" max="7941" width="11.44140625" customWidth="1"/>
    <col min="7942" max="7944" width="9.44140625"/>
    <col min="7945" max="7945" width="10.44140625" bestFit="1" customWidth="1"/>
    <col min="7946" max="7947" width="9.44140625"/>
    <col min="7948" max="7948" width="12.5546875" bestFit="1" customWidth="1"/>
    <col min="7949" max="8192" width="9.44140625"/>
    <col min="8193" max="8193" width="16.44140625" customWidth="1"/>
    <col min="8194" max="8194" width="23.5546875" bestFit="1" customWidth="1"/>
    <col min="8195" max="8195" width="31.44140625" customWidth="1"/>
    <col min="8196" max="8196" width="9.44140625"/>
    <col min="8197" max="8197" width="11.44140625" customWidth="1"/>
    <col min="8198" max="8200" width="9.44140625"/>
    <col min="8201" max="8201" width="10.44140625" bestFit="1" customWidth="1"/>
    <col min="8202" max="8203" width="9.44140625"/>
    <col min="8204" max="8204" width="12.5546875" bestFit="1" customWidth="1"/>
    <col min="8205" max="8448" width="9.44140625"/>
    <col min="8449" max="8449" width="16.44140625" customWidth="1"/>
    <col min="8450" max="8450" width="23.5546875" bestFit="1" customWidth="1"/>
    <col min="8451" max="8451" width="31.44140625" customWidth="1"/>
    <col min="8452" max="8452" width="9.44140625"/>
    <col min="8453" max="8453" width="11.44140625" customWidth="1"/>
    <col min="8454" max="8456" width="9.44140625"/>
    <col min="8457" max="8457" width="10.44140625" bestFit="1" customWidth="1"/>
    <col min="8458" max="8459" width="9.44140625"/>
    <col min="8460" max="8460" width="12.5546875" bestFit="1" customWidth="1"/>
    <col min="8461" max="8704" width="9.44140625"/>
    <col min="8705" max="8705" width="16.44140625" customWidth="1"/>
    <col min="8706" max="8706" width="23.5546875" bestFit="1" customWidth="1"/>
    <col min="8707" max="8707" width="31.44140625" customWidth="1"/>
    <col min="8708" max="8708" width="9.44140625"/>
    <col min="8709" max="8709" width="11.44140625" customWidth="1"/>
    <col min="8710" max="8712" width="9.44140625"/>
    <col min="8713" max="8713" width="10.44140625" bestFit="1" customWidth="1"/>
    <col min="8714" max="8715" width="9.44140625"/>
    <col min="8716" max="8716" width="12.5546875" bestFit="1" customWidth="1"/>
    <col min="8717" max="8960" width="9.44140625"/>
    <col min="8961" max="8961" width="16.44140625" customWidth="1"/>
    <col min="8962" max="8962" width="23.5546875" bestFit="1" customWidth="1"/>
    <col min="8963" max="8963" width="31.44140625" customWidth="1"/>
    <col min="8964" max="8964" width="9.44140625"/>
    <col min="8965" max="8965" width="11.44140625" customWidth="1"/>
    <col min="8966" max="8968" width="9.44140625"/>
    <col min="8969" max="8969" width="10.44140625" bestFit="1" customWidth="1"/>
    <col min="8970" max="8971" width="9.44140625"/>
    <col min="8972" max="8972" width="12.5546875" bestFit="1" customWidth="1"/>
    <col min="8973" max="9216" width="9.44140625"/>
    <col min="9217" max="9217" width="16.44140625" customWidth="1"/>
    <col min="9218" max="9218" width="23.5546875" bestFit="1" customWidth="1"/>
    <col min="9219" max="9219" width="31.44140625" customWidth="1"/>
    <col min="9220" max="9220" width="9.44140625"/>
    <col min="9221" max="9221" width="11.44140625" customWidth="1"/>
    <col min="9222" max="9224" width="9.44140625"/>
    <col min="9225" max="9225" width="10.44140625" bestFit="1" customWidth="1"/>
    <col min="9226" max="9227" width="9.44140625"/>
    <col min="9228" max="9228" width="12.5546875" bestFit="1" customWidth="1"/>
    <col min="9229" max="9472" width="9.44140625"/>
    <col min="9473" max="9473" width="16.44140625" customWidth="1"/>
    <col min="9474" max="9474" width="23.5546875" bestFit="1" customWidth="1"/>
    <col min="9475" max="9475" width="31.44140625" customWidth="1"/>
    <col min="9476" max="9476" width="9.44140625"/>
    <col min="9477" max="9477" width="11.44140625" customWidth="1"/>
    <col min="9478" max="9480" width="9.44140625"/>
    <col min="9481" max="9481" width="10.44140625" bestFit="1" customWidth="1"/>
    <col min="9482" max="9483" width="9.44140625"/>
    <col min="9484" max="9484" width="12.5546875" bestFit="1" customWidth="1"/>
    <col min="9485" max="9728" width="9.44140625"/>
    <col min="9729" max="9729" width="16.44140625" customWidth="1"/>
    <col min="9730" max="9730" width="23.5546875" bestFit="1" customWidth="1"/>
    <col min="9731" max="9731" width="31.44140625" customWidth="1"/>
    <col min="9732" max="9732" width="9.44140625"/>
    <col min="9733" max="9733" width="11.44140625" customWidth="1"/>
    <col min="9734" max="9736" width="9.44140625"/>
    <col min="9737" max="9737" width="10.44140625" bestFit="1" customWidth="1"/>
    <col min="9738" max="9739" width="9.44140625"/>
    <col min="9740" max="9740" width="12.5546875" bestFit="1" customWidth="1"/>
    <col min="9741" max="9984" width="9.44140625"/>
    <col min="9985" max="9985" width="16.44140625" customWidth="1"/>
    <col min="9986" max="9986" width="23.5546875" bestFit="1" customWidth="1"/>
    <col min="9987" max="9987" width="31.44140625" customWidth="1"/>
    <col min="9988" max="9988" width="9.44140625"/>
    <col min="9989" max="9989" width="11.44140625" customWidth="1"/>
    <col min="9990" max="9992" width="9.44140625"/>
    <col min="9993" max="9993" width="10.44140625" bestFit="1" customWidth="1"/>
    <col min="9994" max="9995" width="9.44140625"/>
    <col min="9996" max="9996" width="12.5546875" bestFit="1" customWidth="1"/>
    <col min="9997" max="10240" width="9.44140625"/>
    <col min="10241" max="10241" width="16.44140625" customWidth="1"/>
    <col min="10242" max="10242" width="23.5546875" bestFit="1" customWidth="1"/>
    <col min="10243" max="10243" width="31.44140625" customWidth="1"/>
    <col min="10244" max="10244" width="9.44140625"/>
    <col min="10245" max="10245" width="11.44140625" customWidth="1"/>
    <col min="10246" max="10248" width="9.44140625"/>
    <col min="10249" max="10249" width="10.44140625" bestFit="1" customWidth="1"/>
    <col min="10250" max="10251" width="9.44140625"/>
    <col min="10252" max="10252" width="12.5546875" bestFit="1" customWidth="1"/>
    <col min="10253" max="10496" width="9.44140625"/>
    <col min="10497" max="10497" width="16.44140625" customWidth="1"/>
    <col min="10498" max="10498" width="23.5546875" bestFit="1" customWidth="1"/>
    <col min="10499" max="10499" width="31.44140625" customWidth="1"/>
    <col min="10500" max="10500" width="9.44140625"/>
    <col min="10501" max="10501" width="11.44140625" customWidth="1"/>
    <col min="10502" max="10504" width="9.44140625"/>
    <col min="10505" max="10505" width="10.44140625" bestFit="1" customWidth="1"/>
    <col min="10506" max="10507" width="9.44140625"/>
    <col min="10508" max="10508" width="12.5546875" bestFit="1" customWidth="1"/>
    <col min="10509" max="10752" width="9.44140625"/>
    <col min="10753" max="10753" width="16.44140625" customWidth="1"/>
    <col min="10754" max="10754" width="23.5546875" bestFit="1" customWidth="1"/>
    <col min="10755" max="10755" width="31.44140625" customWidth="1"/>
    <col min="10756" max="10756" width="9.44140625"/>
    <col min="10757" max="10757" width="11.44140625" customWidth="1"/>
    <col min="10758" max="10760" width="9.44140625"/>
    <col min="10761" max="10761" width="10.44140625" bestFit="1" customWidth="1"/>
    <col min="10762" max="10763" width="9.44140625"/>
    <col min="10764" max="10764" width="12.5546875" bestFit="1" customWidth="1"/>
    <col min="10765" max="11008" width="9.44140625"/>
    <col min="11009" max="11009" width="16.44140625" customWidth="1"/>
    <col min="11010" max="11010" width="23.5546875" bestFit="1" customWidth="1"/>
    <col min="11011" max="11011" width="31.44140625" customWidth="1"/>
    <col min="11012" max="11012" width="9.44140625"/>
    <col min="11013" max="11013" width="11.44140625" customWidth="1"/>
    <col min="11014" max="11016" width="9.44140625"/>
    <col min="11017" max="11017" width="10.44140625" bestFit="1" customWidth="1"/>
    <col min="11018" max="11019" width="9.44140625"/>
    <col min="11020" max="11020" width="12.5546875" bestFit="1" customWidth="1"/>
    <col min="11021" max="11264" width="9.44140625"/>
    <col min="11265" max="11265" width="16.44140625" customWidth="1"/>
    <col min="11266" max="11266" width="23.5546875" bestFit="1" customWidth="1"/>
    <col min="11267" max="11267" width="31.44140625" customWidth="1"/>
    <col min="11268" max="11268" width="9.44140625"/>
    <col min="11269" max="11269" width="11.44140625" customWidth="1"/>
    <col min="11270" max="11272" width="9.44140625"/>
    <col min="11273" max="11273" width="10.44140625" bestFit="1" customWidth="1"/>
    <col min="11274" max="11275" width="9.44140625"/>
    <col min="11276" max="11276" width="12.5546875" bestFit="1" customWidth="1"/>
    <col min="11277" max="11520" width="9.44140625"/>
    <col min="11521" max="11521" width="16.44140625" customWidth="1"/>
    <col min="11522" max="11522" width="23.5546875" bestFit="1" customWidth="1"/>
    <col min="11523" max="11523" width="31.44140625" customWidth="1"/>
    <col min="11524" max="11524" width="9.44140625"/>
    <col min="11525" max="11525" width="11.44140625" customWidth="1"/>
    <col min="11526" max="11528" width="9.44140625"/>
    <col min="11529" max="11529" width="10.44140625" bestFit="1" customWidth="1"/>
    <col min="11530" max="11531" width="9.44140625"/>
    <col min="11532" max="11532" width="12.5546875" bestFit="1" customWidth="1"/>
    <col min="11533" max="11776" width="9.44140625"/>
    <col min="11777" max="11777" width="16.44140625" customWidth="1"/>
    <col min="11778" max="11778" width="23.5546875" bestFit="1" customWidth="1"/>
    <col min="11779" max="11779" width="31.44140625" customWidth="1"/>
    <col min="11780" max="11780" width="9.44140625"/>
    <col min="11781" max="11781" width="11.44140625" customWidth="1"/>
    <col min="11782" max="11784" width="9.44140625"/>
    <col min="11785" max="11785" width="10.44140625" bestFit="1" customWidth="1"/>
    <col min="11786" max="11787" width="9.44140625"/>
    <col min="11788" max="11788" width="12.5546875" bestFit="1" customWidth="1"/>
    <col min="11789" max="12032" width="9.44140625"/>
    <col min="12033" max="12033" width="16.44140625" customWidth="1"/>
    <col min="12034" max="12034" width="23.5546875" bestFit="1" customWidth="1"/>
    <col min="12035" max="12035" width="31.44140625" customWidth="1"/>
    <col min="12036" max="12036" width="9.44140625"/>
    <col min="12037" max="12037" width="11.44140625" customWidth="1"/>
    <col min="12038" max="12040" width="9.44140625"/>
    <col min="12041" max="12041" width="10.44140625" bestFit="1" customWidth="1"/>
    <col min="12042" max="12043" width="9.44140625"/>
    <col min="12044" max="12044" width="12.5546875" bestFit="1" customWidth="1"/>
    <col min="12045" max="12288" width="9.44140625"/>
    <col min="12289" max="12289" width="16.44140625" customWidth="1"/>
    <col min="12290" max="12290" width="23.5546875" bestFit="1" customWidth="1"/>
    <col min="12291" max="12291" width="31.44140625" customWidth="1"/>
    <col min="12292" max="12292" width="9.44140625"/>
    <col min="12293" max="12293" width="11.44140625" customWidth="1"/>
    <col min="12294" max="12296" width="9.44140625"/>
    <col min="12297" max="12297" width="10.44140625" bestFit="1" customWidth="1"/>
    <col min="12298" max="12299" width="9.44140625"/>
    <col min="12300" max="12300" width="12.5546875" bestFit="1" customWidth="1"/>
    <col min="12301" max="12544" width="9.44140625"/>
    <col min="12545" max="12545" width="16.44140625" customWidth="1"/>
    <col min="12546" max="12546" width="23.5546875" bestFit="1" customWidth="1"/>
    <col min="12547" max="12547" width="31.44140625" customWidth="1"/>
    <col min="12548" max="12548" width="9.44140625"/>
    <col min="12549" max="12549" width="11.44140625" customWidth="1"/>
    <col min="12550" max="12552" width="9.44140625"/>
    <col min="12553" max="12553" width="10.44140625" bestFit="1" customWidth="1"/>
    <col min="12554" max="12555" width="9.44140625"/>
    <col min="12556" max="12556" width="12.5546875" bestFit="1" customWidth="1"/>
    <col min="12557" max="12800" width="9.44140625"/>
    <col min="12801" max="12801" width="16.44140625" customWidth="1"/>
    <col min="12802" max="12802" width="23.5546875" bestFit="1" customWidth="1"/>
    <col min="12803" max="12803" width="31.44140625" customWidth="1"/>
    <col min="12804" max="12804" width="9.44140625"/>
    <col min="12805" max="12805" width="11.44140625" customWidth="1"/>
    <col min="12806" max="12808" width="9.44140625"/>
    <col min="12809" max="12809" width="10.44140625" bestFit="1" customWidth="1"/>
    <col min="12810" max="12811" width="9.44140625"/>
    <col min="12812" max="12812" width="12.5546875" bestFit="1" customWidth="1"/>
    <col min="12813" max="13056" width="9.44140625"/>
    <col min="13057" max="13057" width="16.44140625" customWidth="1"/>
    <col min="13058" max="13058" width="23.5546875" bestFit="1" customWidth="1"/>
    <col min="13059" max="13059" width="31.44140625" customWidth="1"/>
    <col min="13060" max="13060" width="9.44140625"/>
    <col min="13061" max="13061" width="11.44140625" customWidth="1"/>
    <col min="13062" max="13064" width="9.44140625"/>
    <col min="13065" max="13065" width="10.44140625" bestFit="1" customWidth="1"/>
    <col min="13066" max="13067" width="9.44140625"/>
    <col min="13068" max="13068" width="12.5546875" bestFit="1" customWidth="1"/>
    <col min="13069" max="13312" width="9.44140625"/>
    <col min="13313" max="13313" width="16.44140625" customWidth="1"/>
    <col min="13314" max="13314" width="23.5546875" bestFit="1" customWidth="1"/>
    <col min="13315" max="13315" width="31.44140625" customWidth="1"/>
    <col min="13316" max="13316" width="9.44140625"/>
    <col min="13317" max="13317" width="11.44140625" customWidth="1"/>
    <col min="13318" max="13320" width="9.44140625"/>
    <col min="13321" max="13321" width="10.44140625" bestFit="1" customWidth="1"/>
    <col min="13322" max="13323" width="9.44140625"/>
    <col min="13324" max="13324" width="12.5546875" bestFit="1" customWidth="1"/>
    <col min="13325" max="13568" width="9.44140625"/>
    <col min="13569" max="13569" width="16.44140625" customWidth="1"/>
    <col min="13570" max="13570" width="23.5546875" bestFit="1" customWidth="1"/>
    <col min="13571" max="13571" width="31.44140625" customWidth="1"/>
    <col min="13572" max="13572" width="9.44140625"/>
    <col min="13573" max="13573" width="11.44140625" customWidth="1"/>
    <col min="13574" max="13576" width="9.44140625"/>
    <col min="13577" max="13577" width="10.44140625" bestFit="1" customWidth="1"/>
    <col min="13578" max="13579" width="9.44140625"/>
    <col min="13580" max="13580" width="12.5546875" bestFit="1" customWidth="1"/>
    <col min="13581" max="13824" width="9.44140625"/>
    <col min="13825" max="13825" width="16.44140625" customWidth="1"/>
    <col min="13826" max="13826" width="23.5546875" bestFit="1" customWidth="1"/>
    <col min="13827" max="13827" width="31.44140625" customWidth="1"/>
    <col min="13828" max="13828" width="9.44140625"/>
    <col min="13829" max="13829" width="11.44140625" customWidth="1"/>
    <col min="13830" max="13832" width="9.44140625"/>
    <col min="13833" max="13833" width="10.44140625" bestFit="1" customWidth="1"/>
    <col min="13834" max="13835" width="9.44140625"/>
    <col min="13836" max="13836" width="12.5546875" bestFit="1" customWidth="1"/>
    <col min="13837" max="14080" width="9.44140625"/>
    <col min="14081" max="14081" width="16.44140625" customWidth="1"/>
    <col min="14082" max="14082" width="23.5546875" bestFit="1" customWidth="1"/>
    <col min="14083" max="14083" width="31.44140625" customWidth="1"/>
    <col min="14084" max="14084" width="9.44140625"/>
    <col min="14085" max="14085" width="11.44140625" customWidth="1"/>
    <col min="14086" max="14088" width="9.44140625"/>
    <col min="14089" max="14089" width="10.44140625" bestFit="1" customWidth="1"/>
    <col min="14090" max="14091" width="9.44140625"/>
    <col min="14092" max="14092" width="12.5546875" bestFit="1" customWidth="1"/>
    <col min="14093" max="14336" width="9.44140625"/>
    <col min="14337" max="14337" width="16.44140625" customWidth="1"/>
    <col min="14338" max="14338" width="23.5546875" bestFit="1" customWidth="1"/>
    <col min="14339" max="14339" width="31.44140625" customWidth="1"/>
    <col min="14340" max="14340" width="9.44140625"/>
    <col min="14341" max="14341" width="11.44140625" customWidth="1"/>
    <col min="14342" max="14344" width="9.44140625"/>
    <col min="14345" max="14345" width="10.44140625" bestFit="1" customWidth="1"/>
    <col min="14346" max="14347" width="9.44140625"/>
    <col min="14348" max="14348" width="12.5546875" bestFit="1" customWidth="1"/>
    <col min="14349" max="14592" width="9.44140625"/>
    <col min="14593" max="14593" width="16.44140625" customWidth="1"/>
    <col min="14594" max="14594" width="23.5546875" bestFit="1" customWidth="1"/>
    <col min="14595" max="14595" width="31.44140625" customWidth="1"/>
    <col min="14596" max="14596" width="9.44140625"/>
    <col min="14597" max="14597" width="11.44140625" customWidth="1"/>
    <col min="14598" max="14600" width="9.44140625"/>
    <col min="14601" max="14601" width="10.44140625" bestFit="1" customWidth="1"/>
    <col min="14602" max="14603" width="9.44140625"/>
    <col min="14604" max="14604" width="12.5546875" bestFit="1" customWidth="1"/>
    <col min="14605" max="14848" width="9.44140625"/>
    <col min="14849" max="14849" width="16.44140625" customWidth="1"/>
    <col min="14850" max="14850" width="23.5546875" bestFit="1" customWidth="1"/>
    <col min="14851" max="14851" width="31.44140625" customWidth="1"/>
    <col min="14852" max="14852" width="9.44140625"/>
    <col min="14853" max="14853" width="11.44140625" customWidth="1"/>
    <col min="14854" max="14856" width="9.44140625"/>
    <col min="14857" max="14857" width="10.44140625" bestFit="1" customWidth="1"/>
    <col min="14858" max="14859" width="9.44140625"/>
    <col min="14860" max="14860" width="12.5546875" bestFit="1" customWidth="1"/>
    <col min="14861" max="15104" width="9.44140625"/>
    <col min="15105" max="15105" width="16.44140625" customWidth="1"/>
    <col min="15106" max="15106" width="23.5546875" bestFit="1" customWidth="1"/>
    <col min="15107" max="15107" width="31.44140625" customWidth="1"/>
    <col min="15108" max="15108" width="9.44140625"/>
    <col min="15109" max="15109" width="11.44140625" customWidth="1"/>
    <col min="15110" max="15112" width="9.44140625"/>
    <col min="15113" max="15113" width="10.44140625" bestFit="1" customWidth="1"/>
    <col min="15114" max="15115" width="9.44140625"/>
    <col min="15116" max="15116" width="12.5546875" bestFit="1" customWidth="1"/>
    <col min="15117" max="15360" width="9.44140625"/>
    <col min="15361" max="15361" width="16.44140625" customWidth="1"/>
    <col min="15362" max="15362" width="23.5546875" bestFit="1" customWidth="1"/>
    <col min="15363" max="15363" width="31.44140625" customWidth="1"/>
    <col min="15364" max="15364" width="9.44140625"/>
    <col min="15365" max="15365" width="11.44140625" customWidth="1"/>
    <col min="15366" max="15368" width="9.44140625"/>
    <col min="15369" max="15369" width="10.44140625" bestFit="1" customWidth="1"/>
    <col min="15370" max="15371" width="9.44140625"/>
    <col min="15372" max="15372" width="12.5546875" bestFit="1" customWidth="1"/>
    <col min="15373" max="15616" width="9.44140625"/>
    <col min="15617" max="15617" width="16.44140625" customWidth="1"/>
    <col min="15618" max="15618" width="23.5546875" bestFit="1" customWidth="1"/>
    <col min="15619" max="15619" width="31.44140625" customWidth="1"/>
    <col min="15620" max="15620" width="9.44140625"/>
    <col min="15621" max="15621" width="11.44140625" customWidth="1"/>
    <col min="15622" max="15624" width="9.44140625"/>
    <col min="15625" max="15625" width="10.44140625" bestFit="1" customWidth="1"/>
    <col min="15626" max="15627" width="9.44140625"/>
    <col min="15628" max="15628" width="12.5546875" bestFit="1" customWidth="1"/>
    <col min="15629" max="15872" width="9.44140625"/>
    <col min="15873" max="15873" width="16.44140625" customWidth="1"/>
    <col min="15874" max="15874" width="23.5546875" bestFit="1" customWidth="1"/>
    <col min="15875" max="15875" width="31.44140625" customWidth="1"/>
    <col min="15876" max="15876" width="9.44140625"/>
    <col min="15877" max="15877" width="11.44140625" customWidth="1"/>
    <col min="15878" max="15880" width="9.44140625"/>
    <col min="15881" max="15881" width="10.44140625" bestFit="1" customWidth="1"/>
    <col min="15882" max="15883" width="9.44140625"/>
    <col min="15884" max="15884" width="12.5546875" bestFit="1" customWidth="1"/>
    <col min="15885" max="16128" width="9.44140625"/>
    <col min="16129" max="16129" width="16.44140625" customWidth="1"/>
    <col min="16130" max="16130" width="23.5546875" bestFit="1" customWidth="1"/>
    <col min="16131" max="16131" width="31.44140625" customWidth="1"/>
    <col min="16132" max="16132" width="9.44140625"/>
    <col min="16133" max="16133" width="11.44140625" customWidth="1"/>
    <col min="16134" max="16136" width="9.44140625"/>
    <col min="16137" max="16137" width="10.44140625" bestFit="1" customWidth="1"/>
    <col min="16138" max="16139" width="9.44140625"/>
    <col min="16140" max="16140" width="12.5546875" bestFit="1" customWidth="1"/>
    <col min="16141" max="16384" width="9.44140625"/>
  </cols>
  <sheetData>
    <row r="1" spans="1:15" ht="27">
      <c r="A1" s="5" t="s">
        <v>0</v>
      </c>
      <c r="B1" s="5" t="s">
        <v>1</v>
      </c>
      <c r="C1" s="5" t="s">
        <v>2</v>
      </c>
      <c r="D1" s="5" t="s">
        <v>3</v>
      </c>
      <c r="E1" s="5" t="s">
        <v>6</v>
      </c>
      <c r="F1" s="5" t="s">
        <v>7</v>
      </c>
      <c r="G1" s="5" t="s">
        <v>282</v>
      </c>
    </row>
    <row r="2" spans="1:15">
      <c r="A2" s="1" t="s">
        <v>1065</v>
      </c>
      <c r="B2" s="1" t="s">
        <v>1979</v>
      </c>
      <c r="C2" s="1" t="s">
        <v>6202</v>
      </c>
      <c r="D2" s="1">
        <v>1</v>
      </c>
      <c r="E2" s="3">
        <v>46307</v>
      </c>
      <c r="F2" s="1" t="s">
        <v>32</v>
      </c>
      <c r="G2" s="18" t="str">
        <f>IF(C2="-","",VLOOKUP(C2,StarCAM_Issuers_Table,2,0))</f>
        <v>ATORX</v>
      </c>
    </row>
    <row r="4" spans="1:15">
      <c r="A4" s="6"/>
      <c r="C4" s="12"/>
      <c r="E4" s="12"/>
    </row>
    <row r="5" spans="1:15">
      <c r="B5" s="12"/>
      <c r="D5" s="12"/>
      <c r="F5" s="12"/>
      <c r="G5" s="12"/>
      <c r="H5" s="12"/>
      <c r="I5" s="12"/>
      <c r="J5" s="12"/>
    </row>
    <row r="6" spans="1:15" ht="53.4">
      <c r="A6" s="5" t="s">
        <v>9</v>
      </c>
      <c r="B6" s="5" t="s">
        <v>10</v>
      </c>
      <c r="C6" s="5" t="s">
        <v>11</v>
      </c>
      <c r="D6" s="5" t="s">
        <v>1465</v>
      </c>
      <c r="E6" s="5" t="s">
        <v>1466</v>
      </c>
      <c r="F6" s="5" t="s">
        <v>12</v>
      </c>
      <c r="G6" s="5" t="s">
        <v>13</v>
      </c>
      <c r="H6" s="5" t="s">
        <v>7455</v>
      </c>
      <c r="I6" s="5" t="s">
        <v>1066</v>
      </c>
      <c r="J6" s="5" t="s">
        <v>1067</v>
      </c>
      <c r="K6" s="5" t="s">
        <v>1068</v>
      </c>
      <c r="L6" s="5" t="s">
        <v>1069</v>
      </c>
      <c r="M6" s="5" t="s">
        <v>15</v>
      </c>
      <c r="N6" s="78" t="s">
        <v>184</v>
      </c>
      <c r="O6" s="78" t="s">
        <v>1094</v>
      </c>
    </row>
    <row r="7" spans="1:15">
      <c r="A7" s="1" t="s">
        <v>7444</v>
      </c>
      <c r="B7" s="1" t="s">
        <v>7447</v>
      </c>
      <c r="C7" s="1" t="s">
        <v>7448</v>
      </c>
      <c r="D7" s="22" t="s">
        <v>7449</v>
      </c>
      <c r="E7" s="22" t="s">
        <v>7452</v>
      </c>
      <c r="F7" s="1">
        <v>1</v>
      </c>
      <c r="G7" s="1" t="s">
        <v>32</v>
      </c>
      <c r="H7" s="141">
        <v>0.02</v>
      </c>
      <c r="I7" s="77">
        <v>46395</v>
      </c>
      <c r="J7" s="77">
        <v>46409</v>
      </c>
      <c r="K7" s="77">
        <v>46407</v>
      </c>
      <c r="L7" s="77">
        <v>46409</v>
      </c>
      <c r="M7" s="142">
        <v>1470000000</v>
      </c>
      <c r="N7" s="1" t="str">
        <f>IF(ISERROR(VLOOKUP(C2,WC_ISIN_Lookup,2,)),"",VLOOKUP(C2,WC_ISIN_Lookup,2,))</f>
        <v>SE0024173637</v>
      </c>
      <c r="O7" s="22">
        <v>552236</v>
      </c>
    </row>
    <row r="8" spans="1:15">
      <c r="A8" s="1" t="s">
        <v>7445</v>
      </c>
      <c r="B8" s="1" t="s">
        <v>7446</v>
      </c>
      <c r="C8" s="1" t="s">
        <v>7451</v>
      </c>
      <c r="D8" s="22" t="s">
        <v>7450</v>
      </c>
      <c r="E8" s="22" t="s">
        <v>7452</v>
      </c>
      <c r="F8" s="1">
        <v>1</v>
      </c>
      <c r="G8" s="1" t="s">
        <v>32</v>
      </c>
      <c r="H8" s="141">
        <v>0.02</v>
      </c>
      <c r="I8" s="77">
        <v>46759</v>
      </c>
      <c r="J8" s="77">
        <v>46773</v>
      </c>
      <c r="K8" s="77">
        <v>46771</v>
      </c>
      <c r="L8" s="77">
        <v>46409</v>
      </c>
      <c r="M8" s="142">
        <v>1470000000</v>
      </c>
      <c r="N8" s="1" t="s">
        <v>6245</v>
      </c>
      <c r="O8" s="22">
        <v>552237</v>
      </c>
    </row>
    <row r="10" spans="1:15">
      <c r="A10" s="79"/>
      <c r="C10" s="79"/>
      <c r="E10" s="79"/>
      <c r="H10" t="s">
        <v>5933</v>
      </c>
    </row>
    <row r="11" spans="1:15" ht="93">
      <c r="A11" s="79"/>
      <c r="B11" s="79"/>
      <c r="C11" s="79"/>
      <c r="D11" s="79"/>
      <c r="E11" s="79"/>
      <c r="F11" s="79"/>
      <c r="G11" s="79"/>
      <c r="H11" s="143" t="s">
        <v>7453</v>
      </c>
      <c r="I11" s="79"/>
      <c r="J11" s="79"/>
      <c r="K11" s="79"/>
    </row>
    <row r="12" spans="1:15">
      <c r="A12" s="79"/>
      <c r="B12" s="79"/>
      <c r="C12" s="79"/>
      <c r="D12" s="79"/>
      <c r="E12" s="79"/>
      <c r="F12" s="79"/>
      <c r="G12" s="79"/>
      <c r="H12" s="79" t="s">
        <v>7456</v>
      </c>
      <c r="I12" s="79"/>
      <c r="J12" s="79"/>
      <c r="K12" s="79"/>
    </row>
    <row r="13" spans="1:15" ht="93">
      <c r="A13" s="79"/>
      <c r="B13" s="79"/>
      <c r="C13" s="79"/>
      <c r="D13" s="79"/>
      <c r="E13" s="79"/>
      <c r="F13" s="79"/>
      <c r="G13" s="79"/>
      <c r="H13" s="143" t="s">
        <v>7454</v>
      </c>
      <c r="I13" s="79"/>
      <c r="J13" s="79"/>
      <c r="K13" s="79"/>
    </row>
    <row r="14" spans="1:15">
      <c r="A14" s="79"/>
      <c r="B14" s="79"/>
      <c r="C14" s="79"/>
      <c r="D14" s="79"/>
      <c r="E14" s="79"/>
      <c r="F14" s="79"/>
      <c r="G14" s="79"/>
      <c r="H14" s="79"/>
      <c r="I14" s="79"/>
      <c r="J14" s="79"/>
      <c r="K14" s="79"/>
    </row>
    <row r="15" spans="1:15">
      <c r="A15" s="79"/>
      <c r="B15" s="79"/>
      <c r="C15" s="79"/>
      <c r="D15" s="79"/>
      <c r="E15" s="79"/>
      <c r="F15" s="79"/>
      <c r="G15" s="79"/>
      <c r="H15" s="79"/>
      <c r="I15" s="79"/>
      <c r="J15" s="79"/>
      <c r="K15" s="79"/>
    </row>
    <row r="16" spans="1:15">
      <c r="A16" s="79"/>
    </row>
    <row r="17" spans="1:1">
      <c r="A17" s="79"/>
    </row>
    <row r="18" spans="1:1">
      <c r="A18" s="79"/>
    </row>
    <row r="19" spans="1:1">
      <c r="A19" s="79"/>
    </row>
  </sheetData>
  <dataValidations count="11">
    <dataValidation type="list" errorStyle="information" allowBlank="1" showInputMessage="1" sqref="WVK983038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400-000000000000}">
      <formula1>XHEL_Issuers</formula1>
    </dataValidation>
    <dataValidation type="list" errorStyle="information" showInputMessage="1" sqref="WVJ983038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4 IX65534 ST65534 ACP65534 AML65534 AWH65534 BGD65534 BPZ65534 BZV65534 CJR65534 CTN65534 DDJ65534 DNF65534 DXB65534 EGX65534 EQT65534 FAP65534 FKL65534 FUH65534 GED65534 GNZ65534 GXV65534 HHR65534 HRN65534 IBJ65534 ILF65534 IVB65534 JEX65534 JOT65534 JYP65534 KIL65534 KSH65534 LCD65534 LLZ65534 LVV65534 MFR65534 MPN65534 MZJ65534 NJF65534 NTB65534 OCX65534 OMT65534 OWP65534 PGL65534 PQH65534 QAD65534 QJZ65534 QTV65534 RDR65534 RNN65534 RXJ65534 SHF65534 SRB65534 TAX65534 TKT65534 TUP65534 UEL65534 UOH65534 UYD65534 VHZ65534 VRV65534 WBR65534 WLN65534 WVJ65534 B131070 IX131070 ST131070 ACP131070 AML131070 AWH131070 BGD131070 BPZ131070 BZV131070 CJR131070 CTN131070 DDJ131070 DNF131070 DXB131070 EGX131070 EQT131070 FAP131070 FKL131070 FUH131070 GED131070 GNZ131070 GXV131070 HHR131070 HRN131070 IBJ131070 ILF131070 IVB131070 JEX131070 JOT131070 JYP131070 KIL131070 KSH131070 LCD131070 LLZ131070 LVV131070 MFR131070 MPN131070 MZJ131070 NJF131070 NTB131070 OCX131070 OMT131070 OWP131070 PGL131070 PQH131070 QAD131070 QJZ131070 QTV131070 RDR131070 RNN131070 RXJ131070 SHF131070 SRB131070 TAX131070 TKT131070 TUP131070 UEL131070 UOH131070 UYD131070 VHZ131070 VRV131070 WBR131070 WLN131070 WVJ131070 B196606 IX196606 ST196606 ACP196606 AML196606 AWH196606 BGD196606 BPZ196606 BZV196606 CJR196606 CTN196606 DDJ196606 DNF196606 DXB196606 EGX196606 EQT196606 FAP196606 FKL196606 FUH196606 GED196606 GNZ196606 GXV196606 HHR196606 HRN196606 IBJ196606 ILF196606 IVB196606 JEX196606 JOT196606 JYP196606 KIL196606 KSH196606 LCD196606 LLZ196606 LVV196606 MFR196606 MPN196606 MZJ196606 NJF196606 NTB196606 OCX196606 OMT196606 OWP196606 PGL196606 PQH196606 QAD196606 QJZ196606 QTV196606 RDR196606 RNN196606 RXJ196606 SHF196606 SRB196606 TAX196606 TKT196606 TUP196606 UEL196606 UOH196606 UYD196606 VHZ196606 VRV196606 WBR196606 WLN196606 WVJ196606 B262142 IX262142 ST262142 ACP262142 AML262142 AWH262142 BGD262142 BPZ262142 BZV262142 CJR262142 CTN262142 DDJ262142 DNF262142 DXB262142 EGX262142 EQT262142 FAP262142 FKL262142 FUH262142 GED262142 GNZ262142 GXV262142 HHR262142 HRN262142 IBJ262142 ILF262142 IVB262142 JEX262142 JOT262142 JYP262142 KIL262142 KSH262142 LCD262142 LLZ262142 LVV262142 MFR262142 MPN262142 MZJ262142 NJF262142 NTB262142 OCX262142 OMT262142 OWP262142 PGL262142 PQH262142 QAD262142 QJZ262142 QTV262142 RDR262142 RNN262142 RXJ262142 SHF262142 SRB262142 TAX262142 TKT262142 TUP262142 UEL262142 UOH262142 UYD262142 VHZ262142 VRV262142 WBR262142 WLN262142 WVJ262142 B327678 IX327678 ST327678 ACP327678 AML327678 AWH327678 BGD327678 BPZ327678 BZV327678 CJR327678 CTN327678 DDJ327678 DNF327678 DXB327678 EGX327678 EQT327678 FAP327678 FKL327678 FUH327678 GED327678 GNZ327678 GXV327678 HHR327678 HRN327678 IBJ327678 ILF327678 IVB327678 JEX327678 JOT327678 JYP327678 KIL327678 KSH327678 LCD327678 LLZ327678 LVV327678 MFR327678 MPN327678 MZJ327678 NJF327678 NTB327678 OCX327678 OMT327678 OWP327678 PGL327678 PQH327678 QAD327678 QJZ327678 QTV327678 RDR327678 RNN327678 RXJ327678 SHF327678 SRB327678 TAX327678 TKT327678 TUP327678 UEL327678 UOH327678 UYD327678 VHZ327678 VRV327678 WBR327678 WLN327678 WVJ327678 B393214 IX393214 ST393214 ACP393214 AML393214 AWH393214 BGD393214 BPZ393214 BZV393214 CJR393214 CTN393214 DDJ393214 DNF393214 DXB393214 EGX393214 EQT393214 FAP393214 FKL393214 FUH393214 GED393214 GNZ393214 GXV393214 HHR393214 HRN393214 IBJ393214 ILF393214 IVB393214 JEX393214 JOT393214 JYP393214 KIL393214 KSH393214 LCD393214 LLZ393214 LVV393214 MFR393214 MPN393214 MZJ393214 NJF393214 NTB393214 OCX393214 OMT393214 OWP393214 PGL393214 PQH393214 QAD393214 QJZ393214 QTV393214 RDR393214 RNN393214 RXJ393214 SHF393214 SRB393214 TAX393214 TKT393214 TUP393214 UEL393214 UOH393214 UYD393214 VHZ393214 VRV393214 WBR393214 WLN393214 WVJ393214 B458750 IX458750 ST458750 ACP458750 AML458750 AWH458750 BGD458750 BPZ458750 BZV458750 CJR458750 CTN458750 DDJ458750 DNF458750 DXB458750 EGX458750 EQT458750 FAP458750 FKL458750 FUH458750 GED458750 GNZ458750 GXV458750 HHR458750 HRN458750 IBJ458750 ILF458750 IVB458750 JEX458750 JOT458750 JYP458750 KIL458750 KSH458750 LCD458750 LLZ458750 LVV458750 MFR458750 MPN458750 MZJ458750 NJF458750 NTB458750 OCX458750 OMT458750 OWP458750 PGL458750 PQH458750 QAD458750 QJZ458750 QTV458750 RDR458750 RNN458750 RXJ458750 SHF458750 SRB458750 TAX458750 TKT458750 TUP458750 UEL458750 UOH458750 UYD458750 VHZ458750 VRV458750 WBR458750 WLN458750 WVJ458750 B524286 IX524286 ST524286 ACP524286 AML524286 AWH524286 BGD524286 BPZ524286 BZV524286 CJR524286 CTN524286 DDJ524286 DNF524286 DXB524286 EGX524286 EQT524286 FAP524286 FKL524286 FUH524286 GED524286 GNZ524286 GXV524286 HHR524286 HRN524286 IBJ524286 ILF524286 IVB524286 JEX524286 JOT524286 JYP524286 KIL524286 KSH524286 LCD524286 LLZ524286 LVV524286 MFR524286 MPN524286 MZJ524286 NJF524286 NTB524286 OCX524286 OMT524286 OWP524286 PGL524286 PQH524286 QAD524286 QJZ524286 QTV524286 RDR524286 RNN524286 RXJ524286 SHF524286 SRB524286 TAX524286 TKT524286 TUP524286 UEL524286 UOH524286 UYD524286 VHZ524286 VRV524286 WBR524286 WLN524286 WVJ524286 B589822 IX589822 ST589822 ACP589822 AML589822 AWH589822 BGD589822 BPZ589822 BZV589822 CJR589822 CTN589822 DDJ589822 DNF589822 DXB589822 EGX589822 EQT589822 FAP589822 FKL589822 FUH589822 GED589822 GNZ589822 GXV589822 HHR589822 HRN589822 IBJ589822 ILF589822 IVB589822 JEX589822 JOT589822 JYP589822 KIL589822 KSH589822 LCD589822 LLZ589822 LVV589822 MFR589822 MPN589822 MZJ589822 NJF589822 NTB589822 OCX589822 OMT589822 OWP589822 PGL589822 PQH589822 QAD589822 QJZ589822 QTV589822 RDR589822 RNN589822 RXJ589822 SHF589822 SRB589822 TAX589822 TKT589822 TUP589822 UEL589822 UOH589822 UYD589822 VHZ589822 VRV589822 WBR589822 WLN589822 WVJ589822 B655358 IX655358 ST655358 ACP655358 AML655358 AWH655358 BGD655358 BPZ655358 BZV655358 CJR655358 CTN655358 DDJ655358 DNF655358 DXB655358 EGX655358 EQT655358 FAP655358 FKL655358 FUH655358 GED655358 GNZ655358 GXV655358 HHR655358 HRN655358 IBJ655358 ILF655358 IVB655358 JEX655358 JOT655358 JYP655358 KIL655358 KSH655358 LCD655358 LLZ655358 LVV655358 MFR655358 MPN655358 MZJ655358 NJF655358 NTB655358 OCX655358 OMT655358 OWP655358 PGL655358 PQH655358 QAD655358 QJZ655358 QTV655358 RDR655358 RNN655358 RXJ655358 SHF655358 SRB655358 TAX655358 TKT655358 TUP655358 UEL655358 UOH655358 UYD655358 VHZ655358 VRV655358 WBR655358 WLN655358 WVJ655358 B720894 IX720894 ST720894 ACP720894 AML720894 AWH720894 BGD720894 BPZ720894 BZV720894 CJR720894 CTN720894 DDJ720894 DNF720894 DXB720894 EGX720894 EQT720894 FAP720894 FKL720894 FUH720894 GED720894 GNZ720894 GXV720894 HHR720894 HRN720894 IBJ720894 ILF720894 IVB720894 JEX720894 JOT720894 JYP720894 KIL720894 KSH720894 LCD720894 LLZ720894 LVV720894 MFR720894 MPN720894 MZJ720894 NJF720894 NTB720894 OCX720894 OMT720894 OWP720894 PGL720894 PQH720894 QAD720894 QJZ720894 QTV720894 RDR720894 RNN720894 RXJ720894 SHF720894 SRB720894 TAX720894 TKT720894 TUP720894 UEL720894 UOH720894 UYD720894 VHZ720894 VRV720894 WBR720894 WLN720894 WVJ720894 B786430 IX786430 ST786430 ACP786430 AML786430 AWH786430 BGD786430 BPZ786430 BZV786430 CJR786430 CTN786430 DDJ786430 DNF786430 DXB786430 EGX786430 EQT786430 FAP786430 FKL786430 FUH786430 GED786430 GNZ786430 GXV786430 HHR786430 HRN786430 IBJ786430 ILF786430 IVB786430 JEX786430 JOT786430 JYP786430 KIL786430 KSH786430 LCD786430 LLZ786430 LVV786430 MFR786430 MPN786430 MZJ786430 NJF786430 NTB786430 OCX786430 OMT786430 OWP786430 PGL786430 PQH786430 QAD786430 QJZ786430 QTV786430 RDR786430 RNN786430 RXJ786430 SHF786430 SRB786430 TAX786430 TKT786430 TUP786430 UEL786430 UOH786430 UYD786430 VHZ786430 VRV786430 WBR786430 WLN786430 WVJ786430 B851966 IX851966 ST851966 ACP851966 AML851966 AWH851966 BGD851966 BPZ851966 BZV851966 CJR851966 CTN851966 DDJ851966 DNF851966 DXB851966 EGX851966 EQT851966 FAP851966 FKL851966 FUH851966 GED851966 GNZ851966 GXV851966 HHR851966 HRN851966 IBJ851966 ILF851966 IVB851966 JEX851966 JOT851966 JYP851966 KIL851966 KSH851966 LCD851966 LLZ851966 LVV851966 MFR851966 MPN851966 MZJ851966 NJF851966 NTB851966 OCX851966 OMT851966 OWP851966 PGL851966 PQH851966 QAD851966 QJZ851966 QTV851966 RDR851966 RNN851966 RXJ851966 SHF851966 SRB851966 TAX851966 TKT851966 TUP851966 UEL851966 UOH851966 UYD851966 VHZ851966 VRV851966 WBR851966 WLN851966 WVJ851966 B917502 IX917502 ST917502 ACP917502 AML917502 AWH917502 BGD917502 BPZ917502 BZV917502 CJR917502 CTN917502 DDJ917502 DNF917502 DXB917502 EGX917502 EQT917502 FAP917502 FKL917502 FUH917502 GED917502 GNZ917502 GXV917502 HHR917502 HRN917502 IBJ917502 ILF917502 IVB917502 JEX917502 JOT917502 JYP917502 KIL917502 KSH917502 LCD917502 LLZ917502 LVV917502 MFR917502 MPN917502 MZJ917502 NJF917502 NTB917502 OCX917502 OMT917502 OWP917502 PGL917502 PQH917502 QAD917502 QJZ917502 QTV917502 RDR917502 RNN917502 RXJ917502 SHF917502 SRB917502 TAX917502 TKT917502 TUP917502 UEL917502 UOH917502 UYD917502 VHZ917502 VRV917502 WBR917502 WLN917502 WVJ917502 B983038 IX983038 ST983038 ACP983038 AML983038 AWH983038 BGD983038 BPZ983038 BZV983038 CJR983038 CTN983038 DDJ983038 DNF983038 DXB983038 EGX983038 EQT983038 FAP983038 FKL983038 FUH983038 GED983038 GNZ983038 GXV983038 HHR983038 HRN983038 IBJ983038 ILF983038 IVB983038 JEX983038 JOT983038 JYP983038 KIL983038 KSH983038 LCD983038 LLZ983038 LVV983038 MFR983038 MPN983038 MZJ983038 NJF983038 NTB983038 OCX983038 OMT983038 OWP983038 PGL983038 PQH983038 QAD983038 QJZ983038 QTV983038 RDR983038 RNN983038 RXJ983038 SHF983038 SRB983038 TAX983038 TKT983038 TUP983038 UEL983038 UOH983038 UYD983038 VHZ983038 VRV983038 WBR983038 WLN983038" xr:uid="{00000000-0002-0000-0400-000001000000}">
      <formula1>StarCAM_Exchanges</formula1>
    </dataValidation>
    <dataValidation type="whole" operator="greaterThan" allowBlank="1" showInputMessage="1" showErrorMessage="1" sqref="D2" xr:uid="{00000000-0002-0000-0400-000002000000}">
      <formula1>0</formula1>
    </dataValidation>
    <dataValidation type="date" operator="greaterThan" allowBlank="1" showInputMessage="1" showErrorMessage="1" errorTitle="Listing Date" error="Must be a future trading date." sqref="E2" xr:uid="{00000000-0002-0000-0400-000003000000}">
      <formula1>TODAY()</formula1>
    </dataValidation>
    <dataValidation type="list" allowBlank="1" showInputMessage="1" showErrorMessage="1" sqref="F2" xr:uid="{00000000-0002-0000-0400-000004000000}">
      <formula1>TradingCurrencies</formula1>
    </dataValidation>
    <dataValidation type="decimal" operator="greaterThan" allowBlank="1" showInputMessage="1" showErrorMessage="1" errorTitle="Insturments Per Underlying" error="Enter number over zero." sqref="F7:F8" xr:uid="{00000000-0002-0000-0400-000005000000}">
      <formula1>0</formula1>
    </dataValidation>
    <dataValidation type="list" allowBlank="1" showInputMessage="1" showErrorMessage="1" sqref="G7:G8" xr:uid="{00000000-0002-0000-0400-000006000000}">
      <formula1>InstrumentCurrencies</formula1>
    </dataValidation>
    <dataValidation type="decimal" operator="greaterThan" allowBlank="1" showInputMessage="1" showErrorMessage="1" errorTitle="Subcription price" error="Enter a value over zero." sqref="H7:H8 H11 H13" xr:uid="{00000000-0002-0000-0400-000007000000}">
      <formula1>0</formula1>
    </dataValidation>
    <dataValidation type="whole" operator="greaterThan" allowBlank="1" showInputMessage="1" showErrorMessage="1" errorTitle="Number of Issued Instruments" error="Please enter a whole number over zero." sqref="M7:M8" xr:uid="{00000000-0002-0000-0400-000008000000}">
      <formula1>0</formula1>
    </dataValidation>
    <dataValidation type="list" errorStyle="information" allowBlank="1" showInputMessage="1" sqref="C2" xr:uid="{00000000-0002-0000-0400-000009000000}">
      <formula1>StarCAM_Issuers</formula1>
    </dataValidation>
    <dataValidation errorStyle="information" allowBlank="1" showInputMessage="1" sqref="G2" xr:uid="{00000000-0002-0000-0400-00000A000000}"/>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errorStyle="warning" showInputMessage="1" showErrorMessage="1" error="Please select a valid entry" xr:uid="{E227A5FB-AFC7-4C5A-84FC-F53E465FE663}">
          <x14:formula1>
            <xm:f>LookupValues!$G$2:$G$4</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9A8A3-5B40-494D-8416-F80A5951EB9F}">
  <sheetPr>
    <tabColor rgb="FFFFFF00"/>
  </sheetPr>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4.4"/>
  <sheetData/>
  <pageMargins left="0.7" right="0.7" top="0.75" bottom="0.75" header="0.3" footer="0.3"/>
  <headerFooter>
    <oddFooter>&amp;C_x000D_&amp;1#&amp;"Aptos"&amp;12&amp;K000000 Nasdaq Confidential: Distribution limited to need-to-know recipients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7"/>
  <sheetViews>
    <sheetView workbookViewId="0">
      <selection activeCell="C29" sqref="C29"/>
    </sheetView>
  </sheetViews>
  <sheetFormatPr defaultRowHeight="14.4"/>
  <cols>
    <col min="1" max="1" width="44.5546875" bestFit="1" customWidth="1"/>
    <col min="2" max="2" width="31.5546875" customWidth="1"/>
    <col min="3" max="3" width="40.5546875" bestFit="1" customWidth="1"/>
    <col min="4" max="4" width="34.44140625" bestFit="1" customWidth="1"/>
  </cols>
  <sheetData>
    <row r="1" spans="1:5">
      <c r="A1" s="8" t="s">
        <v>1740</v>
      </c>
      <c r="B1" s="8" t="s">
        <v>193</v>
      </c>
      <c r="C1" s="8" t="s">
        <v>1624</v>
      </c>
      <c r="D1" s="8" t="s">
        <v>1625</v>
      </c>
      <c r="E1" s="8" t="s">
        <v>1626</v>
      </c>
    </row>
    <row r="2" spans="1:5">
      <c r="A2" t="s">
        <v>1894</v>
      </c>
      <c r="B2" t="s">
        <v>1742</v>
      </c>
      <c r="C2" t="s">
        <v>1741</v>
      </c>
      <c r="D2" t="s">
        <v>1627</v>
      </c>
      <c r="E2" t="s">
        <v>1628</v>
      </c>
    </row>
    <row r="3" spans="1:5">
      <c r="A3" t="s">
        <v>1895</v>
      </c>
      <c r="B3" t="s">
        <v>1743</v>
      </c>
      <c r="C3" t="s">
        <v>1629</v>
      </c>
      <c r="D3" t="s">
        <v>1630</v>
      </c>
      <c r="E3" t="s">
        <v>1631</v>
      </c>
    </row>
    <row r="4" spans="1:5">
      <c r="A4" t="s">
        <v>1896</v>
      </c>
      <c r="B4" t="s">
        <v>545</v>
      </c>
      <c r="C4" t="s">
        <v>1632</v>
      </c>
      <c r="D4" t="s">
        <v>1633</v>
      </c>
      <c r="E4" t="s">
        <v>1634</v>
      </c>
    </row>
    <row r="5" spans="1:5">
      <c r="A5" t="s">
        <v>1897</v>
      </c>
      <c r="B5" t="s">
        <v>1744</v>
      </c>
      <c r="C5" t="s">
        <v>1635</v>
      </c>
      <c r="D5" t="s">
        <v>1636</v>
      </c>
      <c r="E5" t="s">
        <v>1637</v>
      </c>
    </row>
    <row r="6" spans="1:5">
      <c r="A6" t="s">
        <v>1898</v>
      </c>
      <c r="B6" t="s">
        <v>1745</v>
      </c>
      <c r="C6" t="s">
        <v>1638</v>
      </c>
      <c r="D6" t="s">
        <v>1639</v>
      </c>
      <c r="E6" t="s">
        <v>1640</v>
      </c>
    </row>
    <row r="7" spans="1:5">
      <c r="A7" t="s">
        <v>1899</v>
      </c>
      <c r="B7" t="s">
        <v>1746</v>
      </c>
      <c r="C7" t="s">
        <v>1641</v>
      </c>
      <c r="D7" t="s">
        <v>1642</v>
      </c>
      <c r="E7" t="s">
        <v>1643</v>
      </c>
    </row>
    <row r="8" spans="1:5">
      <c r="A8" t="s">
        <v>1900</v>
      </c>
      <c r="B8" t="s">
        <v>1747</v>
      </c>
      <c r="C8" t="s">
        <v>1644</v>
      </c>
      <c r="D8" t="s">
        <v>1645</v>
      </c>
      <c r="E8" t="s">
        <v>1646</v>
      </c>
    </row>
    <row r="9" spans="1:5">
      <c r="A9" t="s">
        <v>1901</v>
      </c>
      <c r="B9" t="s">
        <v>1749</v>
      </c>
      <c r="C9" t="s">
        <v>1647</v>
      </c>
      <c r="D9" t="s">
        <v>1648</v>
      </c>
      <c r="E9" t="s">
        <v>1748</v>
      </c>
    </row>
    <row r="10" spans="1:5">
      <c r="A10" t="s">
        <v>1902</v>
      </c>
      <c r="B10" t="s">
        <v>1750</v>
      </c>
      <c r="C10" t="s">
        <v>1649</v>
      </c>
      <c r="D10" t="s">
        <v>1650</v>
      </c>
      <c r="E10" t="s">
        <v>1651</v>
      </c>
    </row>
    <row r="11" spans="1:5">
      <c r="A11" t="s">
        <v>1974</v>
      </c>
      <c r="B11" t="s">
        <v>1751</v>
      </c>
      <c r="C11" t="s">
        <v>1652</v>
      </c>
      <c r="D11" t="s">
        <v>1653</v>
      </c>
      <c r="E11" t="s">
        <v>1654</v>
      </c>
    </row>
    <row r="12" spans="1:5">
      <c r="A12" t="s">
        <v>1904</v>
      </c>
      <c r="B12" t="s">
        <v>944</v>
      </c>
      <c r="C12" t="s">
        <v>1655</v>
      </c>
      <c r="D12" t="s">
        <v>1656</v>
      </c>
      <c r="E12" t="s">
        <v>1657</v>
      </c>
    </row>
    <row r="13" spans="1:5">
      <c r="A13" t="s">
        <v>1905</v>
      </c>
      <c r="B13" t="s">
        <v>1842</v>
      </c>
      <c r="C13" t="s">
        <v>1658</v>
      </c>
      <c r="D13" t="s">
        <v>1659</v>
      </c>
      <c r="E13" t="s">
        <v>1640</v>
      </c>
    </row>
    <row r="14" spans="1:5">
      <c r="A14" t="s">
        <v>1906</v>
      </c>
      <c r="B14" t="s">
        <v>1752</v>
      </c>
      <c r="C14" t="s">
        <v>1660</v>
      </c>
      <c r="D14" t="s">
        <v>1661</v>
      </c>
      <c r="E14" t="s">
        <v>1662</v>
      </c>
    </row>
    <row r="15" spans="1:5">
      <c r="A15" t="s">
        <v>1850</v>
      </c>
      <c r="B15" t="s">
        <v>1753</v>
      </c>
      <c r="C15" t="s">
        <v>1663</v>
      </c>
      <c r="D15" t="s">
        <v>1664</v>
      </c>
      <c r="E15" t="s">
        <v>1665</v>
      </c>
    </row>
    <row r="16" spans="1:5">
      <c r="A16" t="s">
        <v>1851</v>
      </c>
      <c r="B16" t="s">
        <v>1754</v>
      </c>
      <c r="D16" t="s">
        <v>1666</v>
      </c>
      <c r="E16" t="s">
        <v>1667</v>
      </c>
    </row>
    <row r="17" spans="1:5">
      <c r="A17" t="s">
        <v>1852</v>
      </c>
      <c r="B17" t="s">
        <v>1755</v>
      </c>
      <c r="D17" t="s">
        <v>1668</v>
      </c>
      <c r="E17" t="s">
        <v>1669</v>
      </c>
    </row>
    <row r="18" spans="1:5">
      <c r="A18" t="s">
        <v>1853</v>
      </c>
      <c r="B18" t="s">
        <v>1756</v>
      </c>
      <c r="D18" t="s">
        <v>1670</v>
      </c>
      <c r="E18" t="s">
        <v>1671</v>
      </c>
    </row>
    <row r="19" spans="1:5">
      <c r="A19" t="s">
        <v>1907</v>
      </c>
      <c r="B19" t="s">
        <v>1757</v>
      </c>
      <c r="D19" t="s">
        <v>1800</v>
      </c>
      <c r="E19" t="s">
        <v>1672</v>
      </c>
    </row>
    <row r="20" spans="1:5">
      <c r="A20" t="s">
        <v>1854</v>
      </c>
      <c r="B20" t="s">
        <v>1758</v>
      </c>
      <c r="D20" t="s">
        <v>1673</v>
      </c>
      <c r="E20" t="s">
        <v>1640</v>
      </c>
    </row>
    <row r="21" spans="1:5">
      <c r="A21" t="s">
        <v>1855</v>
      </c>
      <c r="B21" t="s">
        <v>1759</v>
      </c>
      <c r="D21" t="s">
        <v>1674</v>
      </c>
      <c r="E21" t="s">
        <v>1675</v>
      </c>
    </row>
    <row r="22" spans="1:5">
      <c r="A22" t="s">
        <v>1908</v>
      </c>
      <c r="B22" t="s">
        <v>1843</v>
      </c>
      <c r="D22" t="s">
        <v>1676</v>
      </c>
      <c r="E22" t="s">
        <v>1677</v>
      </c>
    </row>
    <row r="23" spans="1:5">
      <c r="A23" t="s">
        <v>1856</v>
      </c>
      <c r="B23" t="s">
        <v>1760</v>
      </c>
      <c r="D23" t="s">
        <v>1678</v>
      </c>
      <c r="E23" t="s">
        <v>1679</v>
      </c>
    </row>
    <row r="24" spans="1:5">
      <c r="A24" t="s">
        <v>1857</v>
      </c>
      <c r="B24" t="s">
        <v>1844</v>
      </c>
      <c r="D24" t="s">
        <v>1680</v>
      </c>
      <c r="E24" t="s">
        <v>1681</v>
      </c>
    </row>
    <row r="25" spans="1:5">
      <c r="A25" t="s">
        <v>1858</v>
      </c>
      <c r="B25" t="s">
        <v>1761</v>
      </c>
      <c r="D25" t="s">
        <v>1682</v>
      </c>
      <c r="E25" t="s">
        <v>1683</v>
      </c>
    </row>
    <row r="26" spans="1:5">
      <c r="A26" t="s">
        <v>1909</v>
      </c>
      <c r="B26" t="s">
        <v>1762</v>
      </c>
      <c r="D26" t="s">
        <v>1684</v>
      </c>
      <c r="E26" t="s">
        <v>1685</v>
      </c>
    </row>
    <row r="27" spans="1:5">
      <c r="A27" t="s">
        <v>1910</v>
      </c>
      <c r="B27" t="s">
        <v>1763</v>
      </c>
      <c r="D27" t="s">
        <v>1686</v>
      </c>
      <c r="E27" t="s">
        <v>1687</v>
      </c>
    </row>
    <row r="28" spans="1:5">
      <c r="A28" t="s">
        <v>1911</v>
      </c>
      <c r="B28" t="s">
        <v>1764</v>
      </c>
      <c r="D28" t="s">
        <v>1688</v>
      </c>
      <c r="E28" t="s">
        <v>1689</v>
      </c>
    </row>
    <row r="29" spans="1:5">
      <c r="A29" t="s">
        <v>1912</v>
      </c>
      <c r="B29" t="s">
        <v>1765</v>
      </c>
      <c r="D29" t="s">
        <v>1690</v>
      </c>
      <c r="E29" t="s">
        <v>1691</v>
      </c>
    </row>
    <row r="30" spans="1:5" ht="15">
      <c r="A30" s="76" t="s">
        <v>1981</v>
      </c>
      <c r="B30" s="76" t="s">
        <v>1982</v>
      </c>
      <c r="D30" t="s">
        <v>1692</v>
      </c>
      <c r="E30" t="s">
        <v>1693</v>
      </c>
    </row>
    <row r="31" spans="1:5">
      <c r="A31" t="s">
        <v>1913</v>
      </c>
      <c r="B31" t="s">
        <v>1766</v>
      </c>
      <c r="D31" t="s">
        <v>1694</v>
      </c>
      <c r="E31" t="s">
        <v>1772</v>
      </c>
    </row>
    <row r="32" spans="1:5">
      <c r="A32" t="s">
        <v>1914</v>
      </c>
      <c r="B32" t="s">
        <v>1767</v>
      </c>
      <c r="D32" t="s">
        <v>1695</v>
      </c>
      <c r="E32" t="s">
        <v>1696</v>
      </c>
    </row>
    <row r="33" spans="1:5">
      <c r="A33" t="s">
        <v>1915</v>
      </c>
      <c r="B33" t="s">
        <v>1768</v>
      </c>
      <c r="D33" t="s">
        <v>1697</v>
      </c>
      <c r="E33" t="s">
        <v>1698</v>
      </c>
    </row>
    <row r="34" spans="1:5">
      <c r="A34" t="s">
        <v>1916</v>
      </c>
      <c r="B34" t="s">
        <v>1769</v>
      </c>
      <c r="D34" t="s">
        <v>1699</v>
      </c>
      <c r="E34" t="s">
        <v>1700</v>
      </c>
    </row>
    <row r="35" spans="1:5">
      <c r="A35" t="s">
        <v>1917</v>
      </c>
      <c r="B35" t="s">
        <v>1770</v>
      </c>
      <c r="D35" t="s">
        <v>1701</v>
      </c>
      <c r="E35" t="s">
        <v>1702</v>
      </c>
    </row>
    <row r="36" spans="1:5">
      <c r="A36" t="s">
        <v>1918</v>
      </c>
      <c r="B36" t="s">
        <v>1771</v>
      </c>
      <c r="D36" t="s">
        <v>1703</v>
      </c>
      <c r="E36" t="s">
        <v>1704</v>
      </c>
    </row>
    <row r="37" spans="1:5">
      <c r="A37" t="s">
        <v>1919</v>
      </c>
      <c r="B37" t="s">
        <v>1773</v>
      </c>
      <c r="D37" t="s">
        <v>1705</v>
      </c>
      <c r="E37" t="s">
        <v>1706</v>
      </c>
    </row>
    <row r="38" spans="1:5">
      <c r="A38" t="s">
        <v>1920</v>
      </c>
      <c r="B38" t="s">
        <v>1774</v>
      </c>
      <c r="D38" t="s">
        <v>1707</v>
      </c>
      <c r="E38" t="s">
        <v>1708</v>
      </c>
    </row>
    <row r="39" spans="1:5">
      <c r="A39" t="s">
        <v>1921</v>
      </c>
      <c r="B39" t="s">
        <v>1775</v>
      </c>
      <c r="D39" t="s">
        <v>1838</v>
      </c>
      <c r="E39" t="s">
        <v>1709</v>
      </c>
    </row>
    <row r="40" spans="1:5">
      <c r="A40" t="s">
        <v>1922</v>
      </c>
      <c r="B40" t="s">
        <v>1776</v>
      </c>
      <c r="E40" t="s">
        <v>1710</v>
      </c>
    </row>
    <row r="41" spans="1:5">
      <c r="A41" t="s">
        <v>1923</v>
      </c>
      <c r="B41" t="s">
        <v>1777</v>
      </c>
      <c r="E41" t="s">
        <v>1711</v>
      </c>
    </row>
    <row r="42" spans="1:5">
      <c r="A42" t="s">
        <v>1924</v>
      </c>
      <c r="B42" t="s">
        <v>1778</v>
      </c>
      <c r="E42" t="s">
        <v>1712</v>
      </c>
    </row>
    <row r="43" spans="1:5">
      <c r="A43" t="s">
        <v>1925</v>
      </c>
      <c r="B43" t="s">
        <v>1779</v>
      </c>
      <c r="E43" t="s">
        <v>1713</v>
      </c>
    </row>
    <row r="44" spans="1:5">
      <c r="A44" t="s">
        <v>1926</v>
      </c>
      <c r="B44" t="s">
        <v>1780</v>
      </c>
      <c r="E44" t="s">
        <v>1714</v>
      </c>
    </row>
    <row r="45" spans="1:5">
      <c r="A45" t="s">
        <v>1927</v>
      </c>
      <c r="B45" t="s">
        <v>1781</v>
      </c>
      <c r="E45" t="s">
        <v>1715</v>
      </c>
    </row>
    <row r="46" spans="1:5">
      <c r="A46" t="s">
        <v>1928</v>
      </c>
      <c r="B46" t="s">
        <v>1782</v>
      </c>
      <c r="E46" t="s">
        <v>1716</v>
      </c>
    </row>
    <row r="47" spans="1:5">
      <c r="A47" t="s">
        <v>1929</v>
      </c>
      <c r="B47" t="s">
        <v>1783</v>
      </c>
      <c r="E47" t="s">
        <v>1789</v>
      </c>
    </row>
    <row r="48" spans="1:5">
      <c r="A48" t="s">
        <v>1930</v>
      </c>
      <c r="B48" t="s">
        <v>1784</v>
      </c>
      <c r="E48" t="s">
        <v>1717</v>
      </c>
    </row>
    <row r="49" spans="1:5">
      <c r="A49" t="s">
        <v>1931</v>
      </c>
      <c r="B49" t="s">
        <v>1785</v>
      </c>
      <c r="E49" t="s">
        <v>1718</v>
      </c>
    </row>
    <row r="50" spans="1:5">
      <c r="A50" t="s">
        <v>1932</v>
      </c>
      <c r="B50" t="s">
        <v>1786</v>
      </c>
      <c r="E50" t="s">
        <v>1719</v>
      </c>
    </row>
    <row r="51" spans="1:5">
      <c r="A51" t="s">
        <v>1933</v>
      </c>
      <c r="B51" t="s">
        <v>1787</v>
      </c>
      <c r="E51" t="s">
        <v>1720</v>
      </c>
    </row>
    <row r="52" spans="1:5">
      <c r="A52" t="s">
        <v>1934</v>
      </c>
      <c r="B52" t="s">
        <v>1788</v>
      </c>
      <c r="E52" t="s">
        <v>1721</v>
      </c>
    </row>
    <row r="53" spans="1:5">
      <c r="A53" t="s">
        <v>1935</v>
      </c>
      <c r="B53" t="s">
        <v>1790</v>
      </c>
      <c r="E53" t="s">
        <v>1722</v>
      </c>
    </row>
    <row r="54" spans="1:5">
      <c r="A54" t="s">
        <v>1936</v>
      </c>
      <c r="B54" t="s">
        <v>1791</v>
      </c>
      <c r="E54" t="s">
        <v>1723</v>
      </c>
    </row>
    <row r="55" spans="1:5">
      <c r="A55" t="s">
        <v>567</v>
      </c>
      <c r="B55" t="s">
        <v>522</v>
      </c>
      <c r="E55" t="s">
        <v>1724</v>
      </c>
    </row>
    <row r="56" spans="1:5">
      <c r="A56" t="s">
        <v>1937</v>
      </c>
      <c r="B56" t="s">
        <v>1792</v>
      </c>
      <c r="E56" t="s">
        <v>1725</v>
      </c>
    </row>
    <row r="57" spans="1:5">
      <c r="A57" t="s">
        <v>1938</v>
      </c>
      <c r="B57" t="s">
        <v>1794</v>
      </c>
      <c r="E57" t="s">
        <v>1726</v>
      </c>
    </row>
    <row r="58" spans="1:5">
      <c r="A58" t="s">
        <v>1939</v>
      </c>
      <c r="B58" t="s">
        <v>1793</v>
      </c>
      <c r="E58" t="s">
        <v>1811</v>
      </c>
    </row>
    <row r="59" spans="1:5">
      <c r="A59" t="s">
        <v>1940</v>
      </c>
      <c r="B59" t="s">
        <v>1952</v>
      </c>
      <c r="E59" t="s">
        <v>1727</v>
      </c>
    </row>
    <row r="60" spans="1:5">
      <c r="A60" t="s">
        <v>1859</v>
      </c>
      <c r="B60" t="s">
        <v>1795</v>
      </c>
      <c r="E60" t="s">
        <v>1728</v>
      </c>
    </row>
    <row r="61" spans="1:5">
      <c r="A61" t="s">
        <v>1860</v>
      </c>
      <c r="B61" t="s">
        <v>1796</v>
      </c>
      <c r="E61" t="s">
        <v>1729</v>
      </c>
    </row>
    <row r="62" spans="1:5">
      <c r="A62" t="s">
        <v>1861</v>
      </c>
      <c r="B62" t="s">
        <v>1797</v>
      </c>
      <c r="E62" t="s">
        <v>1730</v>
      </c>
    </row>
    <row r="63" spans="1:5">
      <c r="A63" t="s">
        <v>1862</v>
      </c>
      <c r="B63" t="s">
        <v>1798</v>
      </c>
      <c r="E63" t="s">
        <v>1731</v>
      </c>
    </row>
    <row r="64" spans="1:5">
      <c r="A64" t="s">
        <v>1975</v>
      </c>
      <c r="B64" t="s">
        <v>1976</v>
      </c>
      <c r="E64" t="s">
        <v>1732</v>
      </c>
    </row>
    <row r="65" spans="1:5">
      <c r="A65" t="s">
        <v>1863</v>
      </c>
      <c r="B65" t="s">
        <v>1799</v>
      </c>
      <c r="E65" t="s">
        <v>1733</v>
      </c>
    </row>
    <row r="66" spans="1:5">
      <c r="A66" t="s">
        <v>1864</v>
      </c>
      <c r="B66" t="s">
        <v>1801</v>
      </c>
      <c r="E66" t="s">
        <v>1734</v>
      </c>
    </row>
    <row r="67" spans="1:5">
      <c r="A67" t="s">
        <v>1865</v>
      </c>
      <c r="B67" t="s">
        <v>1802</v>
      </c>
      <c r="E67" t="s">
        <v>1735</v>
      </c>
    </row>
    <row r="68" spans="1:5">
      <c r="A68" t="s">
        <v>1941</v>
      </c>
      <c r="B68" t="s">
        <v>1953</v>
      </c>
      <c r="E68" t="s">
        <v>1822</v>
      </c>
    </row>
    <row r="69" spans="1:5">
      <c r="A69" t="s">
        <v>1845</v>
      </c>
      <c r="B69" t="s">
        <v>1847</v>
      </c>
      <c r="E69" t="s">
        <v>1640</v>
      </c>
    </row>
    <row r="70" spans="1:5">
      <c r="A70" t="s">
        <v>1846</v>
      </c>
      <c r="B70" t="s">
        <v>1954</v>
      </c>
      <c r="E70" t="s">
        <v>1736</v>
      </c>
    </row>
    <row r="71" spans="1:5">
      <c r="A71" t="s">
        <v>1866</v>
      </c>
      <c r="B71" t="s">
        <v>1803</v>
      </c>
      <c r="E71" t="s">
        <v>1737</v>
      </c>
    </row>
    <row r="72" spans="1:5">
      <c r="A72" t="s">
        <v>1867</v>
      </c>
      <c r="B72" t="s">
        <v>1804</v>
      </c>
      <c r="E72" t="s">
        <v>1738</v>
      </c>
    </row>
    <row r="73" spans="1:5">
      <c r="A73" t="s">
        <v>1868</v>
      </c>
      <c r="B73" t="s">
        <v>1805</v>
      </c>
      <c r="E73" t="s">
        <v>1739</v>
      </c>
    </row>
    <row r="74" spans="1:5">
      <c r="A74" t="s">
        <v>1869</v>
      </c>
      <c r="B74" t="s">
        <v>1806</v>
      </c>
      <c r="E74" t="s">
        <v>1640</v>
      </c>
    </row>
    <row r="75" spans="1:5">
      <c r="A75" t="s">
        <v>1942</v>
      </c>
      <c r="B75" t="s">
        <v>1807</v>
      </c>
    </row>
    <row r="76" spans="1:5">
      <c r="A76" t="s">
        <v>1870</v>
      </c>
      <c r="B76" t="s">
        <v>1808</v>
      </c>
    </row>
    <row r="77" spans="1:5">
      <c r="A77" t="s">
        <v>1871</v>
      </c>
      <c r="B77" t="s">
        <v>1809</v>
      </c>
    </row>
    <row r="78" spans="1:5">
      <c r="A78" t="s">
        <v>1872</v>
      </c>
      <c r="B78" t="s">
        <v>1810</v>
      </c>
    </row>
    <row r="79" spans="1:5">
      <c r="A79" t="s">
        <v>1873</v>
      </c>
      <c r="B79" t="s">
        <v>1812</v>
      </c>
    </row>
    <row r="80" spans="1:5">
      <c r="A80" t="s">
        <v>1874</v>
      </c>
      <c r="B80" t="s">
        <v>1813</v>
      </c>
    </row>
    <row r="81" spans="1:2">
      <c r="A81" t="s">
        <v>1875</v>
      </c>
      <c r="B81" t="s">
        <v>1814</v>
      </c>
    </row>
    <row r="82" spans="1:2">
      <c r="A82" t="s">
        <v>1876</v>
      </c>
      <c r="B82" t="s">
        <v>1815</v>
      </c>
    </row>
    <row r="83" spans="1:2">
      <c r="A83" t="s">
        <v>1877</v>
      </c>
      <c r="B83" t="s">
        <v>1816</v>
      </c>
    </row>
    <row r="84" spans="1:2">
      <c r="A84" t="s">
        <v>1878</v>
      </c>
      <c r="B84" t="s">
        <v>537</v>
      </c>
    </row>
    <row r="85" spans="1:2">
      <c r="A85" t="s">
        <v>1943</v>
      </c>
      <c r="B85" t="s">
        <v>1817</v>
      </c>
    </row>
    <row r="86" spans="1:2">
      <c r="A86" t="s">
        <v>1879</v>
      </c>
      <c r="B86" t="s">
        <v>1818</v>
      </c>
    </row>
    <row r="87" spans="1:2">
      <c r="A87" t="s">
        <v>1880</v>
      </c>
      <c r="B87" t="s">
        <v>1819</v>
      </c>
    </row>
    <row r="88" spans="1:2">
      <c r="A88" t="s">
        <v>1881</v>
      </c>
      <c r="B88" t="s">
        <v>1820</v>
      </c>
    </row>
    <row r="89" spans="1:2">
      <c r="A89" t="s">
        <v>1882</v>
      </c>
      <c r="B89" t="s">
        <v>1821</v>
      </c>
    </row>
    <row r="90" spans="1:2">
      <c r="A90" t="s">
        <v>1883</v>
      </c>
      <c r="B90" t="s">
        <v>535</v>
      </c>
    </row>
    <row r="91" spans="1:2">
      <c r="A91" t="s">
        <v>1884</v>
      </c>
      <c r="B91" t="s">
        <v>1848</v>
      </c>
    </row>
    <row r="92" spans="1:2">
      <c r="A92" t="s">
        <v>1885</v>
      </c>
      <c r="B92" t="s">
        <v>1823</v>
      </c>
    </row>
    <row r="93" spans="1:2">
      <c r="A93" t="s">
        <v>1886</v>
      </c>
      <c r="B93" t="s">
        <v>1824</v>
      </c>
    </row>
    <row r="94" spans="1:2">
      <c r="A94" t="s">
        <v>1944</v>
      </c>
      <c r="B94" t="s">
        <v>1825</v>
      </c>
    </row>
    <row r="95" spans="1:2">
      <c r="A95" t="s">
        <v>1945</v>
      </c>
      <c r="B95" t="s">
        <v>1826</v>
      </c>
    </row>
    <row r="96" spans="1:2">
      <c r="A96" t="s">
        <v>1946</v>
      </c>
      <c r="B96" t="s">
        <v>1849</v>
      </c>
    </row>
    <row r="97" spans="1:2">
      <c r="A97" t="s">
        <v>1827</v>
      </c>
      <c r="B97" t="s">
        <v>1828</v>
      </c>
    </row>
    <row r="98" spans="1:2">
      <c r="A98" t="s">
        <v>1887</v>
      </c>
      <c r="B98" t="s">
        <v>1829</v>
      </c>
    </row>
    <row r="99" spans="1:2">
      <c r="A99" t="s">
        <v>1888</v>
      </c>
      <c r="B99" t="s">
        <v>1830</v>
      </c>
    </row>
    <row r="100" spans="1:2">
      <c r="A100" t="s">
        <v>1889</v>
      </c>
      <c r="B100" t="s">
        <v>1831</v>
      </c>
    </row>
    <row r="101" spans="1:2">
      <c r="A101" t="s">
        <v>1890</v>
      </c>
      <c r="B101" t="s">
        <v>1832</v>
      </c>
    </row>
    <row r="102" spans="1:2">
      <c r="A102" t="s">
        <v>1891</v>
      </c>
      <c r="B102" t="s">
        <v>1833</v>
      </c>
    </row>
    <row r="103" spans="1:2">
      <c r="A103" t="s">
        <v>1834</v>
      </c>
      <c r="B103" t="s">
        <v>1835</v>
      </c>
    </row>
    <row r="104" spans="1:2">
      <c r="A104" t="s">
        <v>1836</v>
      </c>
      <c r="B104" t="s">
        <v>1837</v>
      </c>
    </row>
    <row r="105" spans="1:2">
      <c r="A105" t="s">
        <v>1892</v>
      </c>
      <c r="B105" t="s">
        <v>1839</v>
      </c>
    </row>
    <row r="106" spans="1:2">
      <c r="A106" t="s">
        <v>1893</v>
      </c>
      <c r="B106" t="s">
        <v>1840</v>
      </c>
    </row>
    <row r="107" spans="1:2">
      <c r="A107" t="s">
        <v>422</v>
      </c>
      <c r="B107" t="s">
        <v>1841</v>
      </c>
    </row>
  </sheetData>
  <pageMargins left="0.7" right="0.7" top="0.75" bottom="0.75" header="0.3" footer="0.3"/>
  <pageSetup paperSize="9" orientation="portrait" r:id="rId1"/>
  <headerFooter>
    <oddFooter>&amp;C_x000D_&amp;1#&amp;"Aptos"&amp;12&amp;K000000 Nasdaq Confidential: Distribution limited to need-to-know recipients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FFFF00"/>
  </sheetPr>
  <dimension ref="A1:M2220"/>
  <sheetViews>
    <sheetView zoomScaleNormal="100" workbookViewId="0">
      <pane xSplit="2" ySplit="1" topLeftCell="C1995" activePane="bottomRight" state="frozen"/>
      <selection pane="topRight" activeCell="C1" sqref="C1"/>
      <selection pane="bottomLeft" activeCell="A2" sqref="A2"/>
      <selection pane="bottomRight" activeCell="G2023" sqref="G2023"/>
    </sheetView>
  </sheetViews>
  <sheetFormatPr defaultColWidth="25.44140625" defaultRowHeight="14.4"/>
  <cols>
    <col min="1" max="1" width="32.88671875" customWidth="1"/>
    <col min="2" max="2" width="25.44140625" customWidth="1"/>
    <col min="3" max="3" width="7.5546875" style="57" customWidth="1"/>
    <col min="4" max="4" width="24.5546875" customWidth="1"/>
    <col min="5" max="5" width="7.5546875" style="57" customWidth="1"/>
    <col min="6" max="6" width="36" customWidth="1"/>
    <col min="7" max="7" width="36.44140625" customWidth="1"/>
    <col min="8" max="10" width="34.5546875" customWidth="1"/>
    <col min="11" max="11" width="25.44140625" customWidth="1"/>
  </cols>
  <sheetData>
    <row r="1" spans="1:13" s="8" customFormat="1">
      <c r="A1" s="8" t="s">
        <v>613</v>
      </c>
      <c r="B1" s="8" t="s">
        <v>193</v>
      </c>
      <c r="C1" s="58"/>
      <c r="D1" s="8" t="s">
        <v>655</v>
      </c>
      <c r="E1" s="58"/>
      <c r="F1" s="8" t="s">
        <v>425</v>
      </c>
      <c r="G1" s="8" t="s">
        <v>427</v>
      </c>
      <c r="H1" s="8" t="s">
        <v>1947</v>
      </c>
      <c r="I1" s="8" t="s">
        <v>1951</v>
      </c>
      <c r="J1" s="8" t="s">
        <v>424</v>
      </c>
      <c r="K1" s="8" t="s">
        <v>1950</v>
      </c>
      <c r="M1" s="8" t="s">
        <v>3934</v>
      </c>
    </row>
    <row r="2" spans="1:13">
      <c r="A2" t="s">
        <v>1894</v>
      </c>
      <c r="B2" t="s">
        <v>1742</v>
      </c>
      <c r="D2" t="s">
        <v>425</v>
      </c>
      <c r="F2" t="s">
        <v>1894</v>
      </c>
      <c r="G2" s="80" t="s">
        <v>7106</v>
      </c>
      <c r="H2" t="s">
        <v>1948</v>
      </c>
      <c r="I2" t="s">
        <v>1949</v>
      </c>
      <c r="J2" t="s">
        <v>614</v>
      </c>
      <c r="K2" t="s">
        <v>641</v>
      </c>
      <c r="M2" s="112" t="s">
        <v>3933</v>
      </c>
    </row>
    <row r="3" spans="1:13">
      <c r="A3" t="s">
        <v>1895</v>
      </c>
      <c r="B3" t="s">
        <v>1743</v>
      </c>
      <c r="D3" t="s">
        <v>427</v>
      </c>
      <c r="F3" t="s">
        <v>1895</v>
      </c>
      <c r="G3" t="s">
        <v>4407</v>
      </c>
      <c r="J3" t="s">
        <v>615</v>
      </c>
      <c r="K3" t="s">
        <v>643</v>
      </c>
    </row>
    <row r="4" spans="1:13">
      <c r="A4" t="s">
        <v>1896</v>
      </c>
      <c r="B4" t="s">
        <v>545</v>
      </c>
      <c r="D4" t="s">
        <v>1947</v>
      </c>
      <c r="F4" t="s">
        <v>1896</v>
      </c>
      <c r="G4" t="s">
        <v>2096</v>
      </c>
      <c r="J4" t="s">
        <v>4293</v>
      </c>
      <c r="K4" t="s">
        <v>645</v>
      </c>
    </row>
    <row r="5" spans="1:13">
      <c r="A5" t="s">
        <v>1897</v>
      </c>
      <c r="B5" t="s">
        <v>1744</v>
      </c>
      <c r="D5" t="s">
        <v>1951</v>
      </c>
      <c r="F5" t="s">
        <v>1897</v>
      </c>
      <c r="G5" t="s">
        <v>44</v>
      </c>
      <c r="H5" s="8"/>
      <c r="I5" s="8"/>
      <c r="J5" t="s">
        <v>1020</v>
      </c>
      <c r="K5" t="s">
        <v>647</v>
      </c>
    </row>
    <row r="6" spans="1:13">
      <c r="A6" t="s">
        <v>1898</v>
      </c>
      <c r="B6" t="s">
        <v>1745</v>
      </c>
      <c r="D6" t="s">
        <v>424</v>
      </c>
      <c r="F6" t="s">
        <v>1898</v>
      </c>
      <c r="G6" t="s">
        <v>3881</v>
      </c>
      <c r="J6" t="s">
        <v>616</v>
      </c>
      <c r="K6" t="s">
        <v>649</v>
      </c>
    </row>
    <row r="7" spans="1:13">
      <c r="A7" t="s">
        <v>1899</v>
      </c>
      <c r="B7" t="s">
        <v>1746</v>
      </c>
      <c r="D7" t="s">
        <v>1950</v>
      </c>
      <c r="F7" t="s">
        <v>1899</v>
      </c>
      <c r="G7" t="s">
        <v>2691</v>
      </c>
      <c r="J7" t="s">
        <v>990</v>
      </c>
      <c r="K7" t="s">
        <v>651</v>
      </c>
    </row>
    <row r="8" spans="1:13">
      <c r="A8" t="s">
        <v>1900</v>
      </c>
      <c r="B8" t="s">
        <v>1747</v>
      </c>
      <c r="F8" t="s">
        <v>1900</v>
      </c>
      <c r="G8" t="s">
        <v>3425</v>
      </c>
      <c r="H8" s="81"/>
      <c r="I8" s="81"/>
      <c r="J8" t="s">
        <v>3287</v>
      </c>
      <c r="K8" t="s">
        <v>652</v>
      </c>
    </row>
    <row r="9" spans="1:13">
      <c r="A9" t="s">
        <v>1901</v>
      </c>
      <c r="B9" t="s">
        <v>1749</v>
      </c>
      <c r="F9" t="s">
        <v>1901</v>
      </c>
      <c r="G9" s="80" t="s">
        <v>6930</v>
      </c>
      <c r="J9" t="s">
        <v>3878</v>
      </c>
      <c r="K9" t="s">
        <v>654</v>
      </c>
    </row>
    <row r="10" spans="1:13">
      <c r="A10" t="s">
        <v>1902</v>
      </c>
      <c r="B10" t="s">
        <v>1750</v>
      </c>
      <c r="F10" t="s">
        <v>1902</v>
      </c>
      <c r="G10" t="s">
        <v>1139</v>
      </c>
      <c r="H10" s="8"/>
      <c r="I10" s="8"/>
      <c r="J10" t="s">
        <v>617</v>
      </c>
      <c r="K10" t="s">
        <v>665</v>
      </c>
    </row>
    <row r="11" spans="1:13">
      <c r="A11" t="s">
        <v>1903</v>
      </c>
      <c r="B11" t="s">
        <v>1751</v>
      </c>
      <c r="F11" t="s">
        <v>1903</v>
      </c>
      <c r="G11" t="s">
        <v>2693</v>
      </c>
      <c r="J11" t="s">
        <v>690</v>
      </c>
    </row>
    <row r="12" spans="1:13">
      <c r="A12" t="s">
        <v>1904</v>
      </c>
      <c r="B12" t="s">
        <v>944</v>
      </c>
      <c r="F12" t="s">
        <v>1904</v>
      </c>
      <c r="G12" t="s">
        <v>4409</v>
      </c>
      <c r="J12" t="s">
        <v>618</v>
      </c>
    </row>
    <row r="13" spans="1:13">
      <c r="A13" t="s">
        <v>1905</v>
      </c>
      <c r="B13" t="s">
        <v>1842</v>
      </c>
      <c r="F13" t="s">
        <v>1905</v>
      </c>
      <c r="G13" s="80" t="s">
        <v>6932</v>
      </c>
      <c r="J13" t="s">
        <v>619</v>
      </c>
    </row>
    <row r="14" spans="1:13">
      <c r="A14" t="s">
        <v>1906</v>
      </c>
      <c r="B14" t="s">
        <v>1752</v>
      </c>
      <c r="F14" t="s">
        <v>1906</v>
      </c>
      <c r="G14" t="s">
        <v>3990</v>
      </c>
      <c r="J14" t="s">
        <v>1021</v>
      </c>
    </row>
    <row r="15" spans="1:13">
      <c r="A15" t="s">
        <v>1850</v>
      </c>
      <c r="B15" t="s">
        <v>1753</v>
      </c>
      <c r="F15" t="s">
        <v>1850</v>
      </c>
      <c r="G15" t="s">
        <v>4410</v>
      </c>
      <c r="J15" t="s">
        <v>1026</v>
      </c>
    </row>
    <row r="16" spans="1:13">
      <c r="A16" t="s">
        <v>1851</v>
      </c>
      <c r="B16" t="s">
        <v>1754</v>
      </c>
      <c r="F16" t="s">
        <v>1851</v>
      </c>
      <c r="G16" t="s">
        <v>2695</v>
      </c>
      <c r="J16" t="s">
        <v>1022</v>
      </c>
    </row>
    <row r="17" spans="1:10">
      <c r="A17" t="s">
        <v>1852</v>
      </c>
      <c r="B17" t="s">
        <v>1755</v>
      </c>
      <c r="F17" t="s">
        <v>1852</v>
      </c>
      <c r="G17" t="s">
        <v>4412</v>
      </c>
      <c r="J17" t="s">
        <v>620</v>
      </c>
    </row>
    <row r="18" spans="1:10">
      <c r="A18" t="s">
        <v>1853</v>
      </c>
      <c r="B18" t="s">
        <v>1756</v>
      </c>
      <c r="F18" t="s">
        <v>1853</v>
      </c>
      <c r="G18" t="s">
        <v>4414</v>
      </c>
      <c r="J18" t="s">
        <v>1151</v>
      </c>
    </row>
    <row r="19" spans="1:10">
      <c r="A19" t="s">
        <v>1907</v>
      </c>
      <c r="B19" t="s">
        <v>1757</v>
      </c>
      <c r="F19" t="s">
        <v>1907</v>
      </c>
      <c r="G19" t="s">
        <v>3339</v>
      </c>
      <c r="J19" t="s">
        <v>666</v>
      </c>
    </row>
    <row r="20" spans="1:10">
      <c r="A20" t="s">
        <v>1854</v>
      </c>
      <c r="B20" t="s">
        <v>1758</v>
      </c>
      <c r="F20" t="s">
        <v>1854</v>
      </c>
      <c r="G20" t="s">
        <v>3883</v>
      </c>
      <c r="J20" t="s">
        <v>3227</v>
      </c>
    </row>
    <row r="21" spans="1:10">
      <c r="A21" t="s">
        <v>1855</v>
      </c>
      <c r="B21" t="s">
        <v>1759</v>
      </c>
      <c r="F21" t="s">
        <v>1855</v>
      </c>
      <c r="G21" t="s">
        <v>4416</v>
      </c>
      <c r="J21" t="s">
        <v>3226</v>
      </c>
    </row>
    <row r="22" spans="1:10">
      <c r="A22" t="s">
        <v>1908</v>
      </c>
      <c r="B22" t="s">
        <v>1843</v>
      </c>
      <c r="F22" t="s">
        <v>1908</v>
      </c>
      <c r="G22" t="s">
        <v>3389</v>
      </c>
      <c r="J22" t="s">
        <v>3229</v>
      </c>
    </row>
    <row r="23" spans="1:10">
      <c r="A23" t="s">
        <v>1856</v>
      </c>
      <c r="B23" t="s">
        <v>1760</v>
      </c>
      <c r="F23" t="s">
        <v>1856</v>
      </c>
      <c r="G23" t="s">
        <v>4418</v>
      </c>
      <c r="J23" t="s">
        <v>3229</v>
      </c>
    </row>
    <row r="24" spans="1:10">
      <c r="A24" t="s">
        <v>1857</v>
      </c>
      <c r="B24" t="s">
        <v>1844</v>
      </c>
      <c r="F24" t="s">
        <v>1857</v>
      </c>
      <c r="G24" t="s">
        <v>3851</v>
      </c>
      <c r="J24" t="s">
        <v>3873</v>
      </c>
    </row>
    <row r="25" spans="1:10">
      <c r="A25" t="s">
        <v>1858</v>
      </c>
      <c r="B25" t="s">
        <v>1761</v>
      </c>
      <c r="F25" t="s">
        <v>1858</v>
      </c>
      <c r="G25" t="s">
        <v>1083</v>
      </c>
      <c r="J25" t="s">
        <v>3872</v>
      </c>
    </row>
    <row r="26" spans="1:10">
      <c r="A26" t="s">
        <v>1909</v>
      </c>
      <c r="B26" t="s">
        <v>1762</v>
      </c>
      <c r="F26" t="s">
        <v>1909</v>
      </c>
      <c r="G26" t="s">
        <v>2479</v>
      </c>
      <c r="J26" t="s">
        <v>3876</v>
      </c>
    </row>
    <row r="27" spans="1:10">
      <c r="A27" t="s">
        <v>1910</v>
      </c>
      <c r="B27" t="s">
        <v>1763</v>
      </c>
      <c r="F27" t="s">
        <v>1910</v>
      </c>
      <c r="G27" t="s">
        <v>4421</v>
      </c>
    </row>
    <row r="28" spans="1:10">
      <c r="A28" t="s">
        <v>1911</v>
      </c>
      <c r="B28" t="s">
        <v>1764</v>
      </c>
      <c r="F28" t="s">
        <v>1911</v>
      </c>
      <c r="G28" t="s">
        <v>3427</v>
      </c>
    </row>
    <row r="29" spans="1:10" ht="15">
      <c r="A29" s="76" t="s">
        <v>1981</v>
      </c>
      <c r="B29" s="76" t="s">
        <v>1982</v>
      </c>
      <c r="F29" t="s">
        <v>1912</v>
      </c>
      <c r="G29" t="s">
        <v>4032</v>
      </c>
    </row>
    <row r="30" spans="1:10" ht="15">
      <c r="A30" t="s">
        <v>1912</v>
      </c>
      <c r="B30" t="s">
        <v>1765</v>
      </c>
      <c r="F30" s="76" t="s">
        <v>1981</v>
      </c>
      <c r="G30" t="s">
        <v>2697</v>
      </c>
    </row>
    <row r="31" spans="1:10">
      <c r="A31" t="s">
        <v>1913</v>
      </c>
      <c r="B31" t="s">
        <v>1766</v>
      </c>
      <c r="F31" t="s">
        <v>1913</v>
      </c>
      <c r="G31" t="s">
        <v>4423</v>
      </c>
    </row>
    <row r="32" spans="1:10">
      <c r="A32" t="s">
        <v>1914</v>
      </c>
      <c r="B32" t="s">
        <v>1767</v>
      </c>
      <c r="F32" t="s">
        <v>1914</v>
      </c>
      <c r="G32" t="s">
        <v>4423</v>
      </c>
    </row>
    <row r="33" spans="1:11">
      <c r="A33" t="s">
        <v>1915</v>
      </c>
      <c r="B33" t="s">
        <v>1768</v>
      </c>
      <c r="F33" t="s">
        <v>1915</v>
      </c>
      <c r="G33" t="s">
        <v>4034</v>
      </c>
    </row>
    <row r="34" spans="1:11">
      <c r="A34" t="s">
        <v>1916</v>
      </c>
      <c r="B34" t="s">
        <v>1769</v>
      </c>
      <c r="F34" t="s">
        <v>1916</v>
      </c>
      <c r="G34" t="s">
        <v>1239</v>
      </c>
    </row>
    <row r="35" spans="1:11">
      <c r="A35" t="s">
        <v>1917</v>
      </c>
      <c r="B35" t="s">
        <v>1770</v>
      </c>
      <c r="F35" t="s">
        <v>1917</v>
      </c>
      <c r="G35" t="s">
        <v>2699</v>
      </c>
    </row>
    <row r="36" spans="1:11">
      <c r="A36" t="s">
        <v>1918</v>
      </c>
      <c r="B36" t="s">
        <v>1771</v>
      </c>
      <c r="F36" t="s">
        <v>1918</v>
      </c>
      <c r="G36" t="s">
        <v>2673</v>
      </c>
      <c r="J36" s="80"/>
      <c r="K36" t="s">
        <v>715</v>
      </c>
    </row>
    <row r="37" spans="1:11">
      <c r="A37" t="s">
        <v>1919</v>
      </c>
      <c r="B37" t="s">
        <v>1773</v>
      </c>
      <c r="F37" t="s">
        <v>1919</v>
      </c>
      <c r="G37" t="s">
        <v>4424</v>
      </c>
      <c r="K37" t="s">
        <v>715</v>
      </c>
    </row>
    <row r="38" spans="1:11">
      <c r="A38" t="s">
        <v>1920</v>
      </c>
      <c r="B38" t="s">
        <v>1774</v>
      </c>
      <c r="F38" t="s">
        <v>1920</v>
      </c>
      <c r="G38" s="80" t="s">
        <v>6934</v>
      </c>
      <c r="K38" t="s">
        <v>715</v>
      </c>
    </row>
    <row r="39" spans="1:11">
      <c r="A39" t="s">
        <v>1921</v>
      </c>
      <c r="B39" t="s">
        <v>1775</v>
      </c>
      <c r="F39" t="s">
        <v>1921</v>
      </c>
      <c r="G39" t="s">
        <v>2201</v>
      </c>
      <c r="H39" s="80"/>
      <c r="I39" s="80"/>
      <c r="K39" t="s">
        <v>715</v>
      </c>
    </row>
    <row r="40" spans="1:11">
      <c r="A40" t="s">
        <v>1922</v>
      </c>
      <c r="B40" t="s">
        <v>1776</v>
      </c>
      <c r="F40" t="s">
        <v>1922</v>
      </c>
      <c r="G40" t="s">
        <v>4426</v>
      </c>
      <c r="K40" t="s">
        <v>715</v>
      </c>
    </row>
    <row r="41" spans="1:11">
      <c r="A41" t="s">
        <v>1923</v>
      </c>
      <c r="B41" t="s">
        <v>1777</v>
      </c>
      <c r="F41" t="s">
        <v>1923</v>
      </c>
      <c r="G41" t="s">
        <v>4428</v>
      </c>
      <c r="J41" s="80"/>
      <c r="K41" t="s">
        <v>715</v>
      </c>
    </row>
    <row r="42" spans="1:11">
      <c r="A42" t="s">
        <v>1924</v>
      </c>
      <c r="B42" t="s">
        <v>1778</v>
      </c>
      <c r="F42" t="s">
        <v>1924</v>
      </c>
      <c r="G42" t="s">
        <v>2701</v>
      </c>
      <c r="K42" t="s">
        <v>715</v>
      </c>
    </row>
    <row r="43" spans="1:11">
      <c r="A43" t="s">
        <v>1925</v>
      </c>
      <c r="B43" t="s">
        <v>1779</v>
      </c>
      <c r="F43" t="s">
        <v>1925</v>
      </c>
      <c r="G43" t="s">
        <v>4430</v>
      </c>
      <c r="K43" t="s">
        <v>715</v>
      </c>
    </row>
    <row r="44" spans="1:11">
      <c r="A44" t="s">
        <v>1926</v>
      </c>
      <c r="B44" t="s">
        <v>1780</v>
      </c>
      <c r="F44" t="s">
        <v>1926</v>
      </c>
      <c r="G44" t="s">
        <v>6811</v>
      </c>
      <c r="H44" s="80"/>
      <c r="I44" s="80"/>
      <c r="K44" t="s">
        <v>715</v>
      </c>
    </row>
    <row r="45" spans="1:11">
      <c r="A45" t="s">
        <v>1927</v>
      </c>
      <c r="B45" t="s">
        <v>1781</v>
      </c>
      <c r="F45" t="s">
        <v>1927</v>
      </c>
      <c r="G45" t="s">
        <v>3341</v>
      </c>
      <c r="K45" t="s">
        <v>715</v>
      </c>
    </row>
    <row r="46" spans="1:11">
      <c r="A46" t="s">
        <v>1928</v>
      </c>
      <c r="B46" t="s">
        <v>1782</v>
      </c>
      <c r="F46" t="s">
        <v>1928</v>
      </c>
      <c r="G46" t="s">
        <v>7401</v>
      </c>
      <c r="K46" t="s">
        <v>715</v>
      </c>
    </row>
    <row r="47" spans="1:11">
      <c r="A47" t="s">
        <v>1929</v>
      </c>
      <c r="B47" t="s">
        <v>1783</v>
      </c>
      <c r="F47" t="s">
        <v>1929</v>
      </c>
      <c r="G47" t="s">
        <v>4432</v>
      </c>
      <c r="K47" t="s">
        <v>715</v>
      </c>
    </row>
    <row r="48" spans="1:11">
      <c r="A48" t="s">
        <v>1930</v>
      </c>
      <c r="B48" t="s">
        <v>1784</v>
      </c>
      <c r="F48" t="s">
        <v>1930</v>
      </c>
      <c r="G48" t="s">
        <v>4179</v>
      </c>
      <c r="K48" t="s">
        <v>715</v>
      </c>
    </row>
    <row r="49" spans="1:11">
      <c r="A49" t="s">
        <v>1931</v>
      </c>
      <c r="B49" t="s">
        <v>1785</v>
      </c>
      <c r="F49" t="s">
        <v>1931</v>
      </c>
      <c r="G49" t="s">
        <v>4434</v>
      </c>
      <c r="K49" t="s">
        <v>715</v>
      </c>
    </row>
    <row r="50" spans="1:11">
      <c r="A50" t="s">
        <v>1932</v>
      </c>
      <c r="B50" t="s">
        <v>1786</v>
      </c>
      <c r="F50" t="s">
        <v>1932</v>
      </c>
      <c r="G50" s="135" t="s">
        <v>6262</v>
      </c>
    </row>
    <row r="51" spans="1:11">
      <c r="A51" t="s">
        <v>1933</v>
      </c>
      <c r="B51" t="s">
        <v>1787</v>
      </c>
      <c r="F51" t="s">
        <v>1933</v>
      </c>
      <c r="G51" t="s">
        <v>4436</v>
      </c>
    </row>
    <row r="52" spans="1:11">
      <c r="A52" t="s">
        <v>1934</v>
      </c>
      <c r="B52" t="s">
        <v>1788</v>
      </c>
      <c r="F52" t="s">
        <v>1934</v>
      </c>
      <c r="G52" t="s">
        <v>6668</v>
      </c>
      <c r="J52" s="80"/>
    </row>
    <row r="53" spans="1:11">
      <c r="A53" t="s">
        <v>1935</v>
      </c>
      <c r="B53" t="s">
        <v>1790</v>
      </c>
      <c r="F53" t="s">
        <v>1935</v>
      </c>
      <c r="G53" t="s">
        <v>4437</v>
      </c>
    </row>
    <row r="54" spans="1:11">
      <c r="A54" t="s">
        <v>1936</v>
      </c>
      <c r="B54" t="s">
        <v>1791</v>
      </c>
      <c r="F54" t="s">
        <v>1936</v>
      </c>
      <c r="G54" t="s">
        <v>3752</v>
      </c>
    </row>
    <row r="55" spans="1:11">
      <c r="A55" t="s">
        <v>567</v>
      </c>
      <c r="B55" t="s">
        <v>522</v>
      </c>
      <c r="F55" t="s">
        <v>567</v>
      </c>
      <c r="G55" t="s">
        <v>3703</v>
      </c>
      <c r="H55" s="80"/>
      <c r="I55" s="80"/>
    </row>
    <row r="56" spans="1:11">
      <c r="A56" t="s">
        <v>1937</v>
      </c>
      <c r="B56" t="s">
        <v>1792</v>
      </c>
      <c r="F56" t="s">
        <v>1937</v>
      </c>
      <c r="G56" t="s">
        <v>4439</v>
      </c>
    </row>
    <row r="57" spans="1:11">
      <c r="A57" t="s">
        <v>1938</v>
      </c>
      <c r="B57" t="s">
        <v>1794</v>
      </c>
      <c r="F57" t="s">
        <v>1938</v>
      </c>
      <c r="G57" t="s">
        <v>4440</v>
      </c>
    </row>
    <row r="58" spans="1:11">
      <c r="A58" t="s">
        <v>1939</v>
      </c>
      <c r="B58" t="s">
        <v>1793</v>
      </c>
      <c r="F58" t="s">
        <v>1939</v>
      </c>
      <c r="G58" s="80" t="s">
        <v>7104</v>
      </c>
    </row>
    <row r="59" spans="1:11">
      <c r="A59" t="s">
        <v>1940</v>
      </c>
      <c r="B59" t="s">
        <v>1952</v>
      </c>
      <c r="F59" t="s">
        <v>1940</v>
      </c>
      <c r="G59" t="s">
        <v>4191</v>
      </c>
    </row>
    <row r="60" spans="1:11">
      <c r="A60" t="s">
        <v>1859</v>
      </c>
      <c r="B60" t="s">
        <v>1795</v>
      </c>
      <c r="F60" t="s">
        <v>1859</v>
      </c>
      <c r="G60" t="s">
        <v>2596</v>
      </c>
    </row>
    <row r="61" spans="1:11">
      <c r="A61" t="s">
        <v>1860</v>
      </c>
      <c r="B61" t="s">
        <v>1796</v>
      </c>
      <c r="F61" t="s">
        <v>1860</v>
      </c>
      <c r="G61" t="s">
        <v>2597</v>
      </c>
    </row>
    <row r="62" spans="1:11">
      <c r="A62" t="s">
        <v>1861</v>
      </c>
      <c r="B62" t="s">
        <v>1797</v>
      </c>
      <c r="F62" t="s">
        <v>1861</v>
      </c>
      <c r="G62" t="s">
        <v>7048</v>
      </c>
    </row>
    <row r="63" spans="1:11">
      <c r="A63" t="s">
        <v>1862</v>
      </c>
      <c r="B63" t="s">
        <v>1798</v>
      </c>
      <c r="F63" t="s">
        <v>1862</v>
      </c>
      <c r="G63" t="s">
        <v>4442</v>
      </c>
    </row>
    <row r="64" spans="1:11">
      <c r="A64" t="s">
        <v>1863</v>
      </c>
      <c r="B64" t="s">
        <v>1799</v>
      </c>
      <c r="F64" t="s">
        <v>1863</v>
      </c>
      <c r="G64" t="s">
        <v>7228</v>
      </c>
    </row>
    <row r="65" spans="1:10">
      <c r="A65" t="s">
        <v>1864</v>
      </c>
      <c r="B65" t="s">
        <v>1801</v>
      </c>
      <c r="F65" t="s">
        <v>1864</v>
      </c>
      <c r="G65" t="s">
        <v>6813</v>
      </c>
    </row>
    <row r="66" spans="1:10">
      <c r="A66" t="s">
        <v>1865</v>
      </c>
      <c r="B66" t="s">
        <v>1802</v>
      </c>
      <c r="F66" t="s">
        <v>1865</v>
      </c>
      <c r="G66" t="s">
        <v>4444</v>
      </c>
    </row>
    <row r="67" spans="1:10">
      <c r="A67" t="s">
        <v>1941</v>
      </c>
      <c r="B67" t="s">
        <v>1953</v>
      </c>
      <c r="F67" t="s">
        <v>1941</v>
      </c>
      <c r="G67" t="s">
        <v>4446</v>
      </c>
    </row>
    <row r="68" spans="1:10">
      <c r="A68" t="s">
        <v>1845</v>
      </c>
      <c r="B68" t="s">
        <v>1847</v>
      </c>
      <c r="F68" t="s">
        <v>1845</v>
      </c>
      <c r="G68" t="s">
        <v>4447</v>
      </c>
      <c r="J68" s="80"/>
    </row>
    <row r="69" spans="1:10">
      <c r="A69" t="s">
        <v>1846</v>
      </c>
      <c r="B69" t="s">
        <v>1954</v>
      </c>
      <c r="F69" t="s">
        <v>1846</v>
      </c>
      <c r="G69" t="s">
        <v>4449</v>
      </c>
      <c r="J69" s="80"/>
    </row>
    <row r="70" spans="1:10">
      <c r="A70" t="s">
        <v>1866</v>
      </c>
      <c r="B70" t="s">
        <v>1803</v>
      </c>
      <c r="F70" t="s">
        <v>1866</v>
      </c>
      <c r="G70" t="s">
        <v>4102</v>
      </c>
    </row>
    <row r="71" spans="1:10">
      <c r="A71" t="s">
        <v>1867</v>
      </c>
      <c r="B71" t="s">
        <v>1804</v>
      </c>
      <c r="F71" t="s">
        <v>1867</v>
      </c>
      <c r="G71" t="s">
        <v>4102</v>
      </c>
      <c r="H71" s="80"/>
      <c r="I71" s="80"/>
    </row>
    <row r="72" spans="1:10">
      <c r="A72" t="s">
        <v>1868</v>
      </c>
      <c r="B72" t="s">
        <v>1805</v>
      </c>
      <c r="F72" t="s">
        <v>1868</v>
      </c>
      <c r="G72" t="s">
        <v>4452</v>
      </c>
      <c r="H72" s="80"/>
      <c r="I72" s="80"/>
    </row>
    <row r="73" spans="1:10">
      <c r="A73" t="s">
        <v>1869</v>
      </c>
      <c r="B73" t="s">
        <v>1806</v>
      </c>
      <c r="F73" t="s">
        <v>1869</v>
      </c>
      <c r="G73" t="s">
        <v>4454</v>
      </c>
    </row>
    <row r="74" spans="1:10">
      <c r="A74" t="s">
        <v>1942</v>
      </c>
      <c r="B74" t="s">
        <v>1807</v>
      </c>
      <c r="F74" t="s">
        <v>1942</v>
      </c>
      <c r="G74" t="s">
        <v>4456</v>
      </c>
    </row>
    <row r="75" spans="1:10">
      <c r="A75" t="s">
        <v>1870</v>
      </c>
      <c r="B75" t="s">
        <v>1808</v>
      </c>
      <c r="F75" t="s">
        <v>1870</v>
      </c>
      <c r="G75" t="s">
        <v>4458</v>
      </c>
    </row>
    <row r="76" spans="1:10">
      <c r="A76" t="s">
        <v>1871</v>
      </c>
      <c r="B76" t="s">
        <v>1809</v>
      </c>
      <c r="F76" t="s">
        <v>1871</v>
      </c>
      <c r="G76" t="s">
        <v>7050</v>
      </c>
    </row>
    <row r="77" spans="1:10">
      <c r="A77" t="s">
        <v>1872</v>
      </c>
      <c r="B77" t="s">
        <v>1810</v>
      </c>
      <c r="F77" t="s">
        <v>1872</v>
      </c>
      <c r="G77" t="s">
        <v>2703</v>
      </c>
    </row>
    <row r="78" spans="1:10">
      <c r="A78" t="s">
        <v>1873</v>
      </c>
      <c r="B78" t="s">
        <v>1812</v>
      </c>
      <c r="F78" t="s">
        <v>1873</v>
      </c>
      <c r="G78" s="139" t="s">
        <v>6752</v>
      </c>
    </row>
    <row r="79" spans="1:10">
      <c r="A79" t="s">
        <v>1874</v>
      </c>
      <c r="B79" t="s">
        <v>1813</v>
      </c>
      <c r="F79" t="s">
        <v>1874</v>
      </c>
      <c r="G79" t="s">
        <v>4460</v>
      </c>
      <c r="J79" s="80"/>
    </row>
    <row r="80" spans="1:10">
      <c r="A80" t="s">
        <v>1875</v>
      </c>
      <c r="B80" t="s">
        <v>1814</v>
      </c>
      <c r="F80" t="s">
        <v>1875</v>
      </c>
      <c r="G80" t="s">
        <v>3526</v>
      </c>
    </row>
    <row r="81" spans="1:10">
      <c r="A81" t="s">
        <v>1876</v>
      </c>
      <c r="B81" t="s">
        <v>1815</v>
      </c>
      <c r="F81" t="s">
        <v>1876</v>
      </c>
      <c r="G81" t="s">
        <v>46</v>
      </c>
    </row>
    <row r="82" spans="1:10">
      <c r="A82" t="s">
        <v>1877</v>
      </c>
      <c r="B82" t="s">
        <v>1816</v>
      </c>
      <c r="F82" t="s">
        <v>1877</v>
      </c>
      <c r="G82" t="s">
        <v>1226</v>
      </c>
      <c r="H82" s="80"/>
      <c r="I82" s="80"/>
      <c r="J82" s="80"/>
    </row>
    <row r="83" spans="1:10">
      <c r="A83" t="s">
        <v>1878</v>
      </c>
      <c r="B83" t="s">
        <v>537</v>
      </c>
      <c r="F83" t="s">
        <v>1878</v>
      </c>
      <c r="G83" t="s">
        <v>2705</v>
      </c>
      <c r="J83" s="80"/>
    </row>
    <row r="84" spans="1:10">
      <c r="A84" t="s">
        <v>1943</v>
      </c>
      <c r="B84" t="s">
        <v>1817</v>
      </c>
      <c r="F84" t="s">
        <v>1943</v>
      </c>
      <c r="G84" t="s">
        <v>4036</v>
      </c>
      <c r="J84" s="80"/>
    </row>
    <row r="85" spans="1:10">
      <c r="A85" t="s">
        <v>1879</v>
      </c>
      <c r="B85" t="s">
        <v>1818</v>
      </c>
      <c r="F85" t="s">
        <v>1879</v>
      </c>
      <c r="G85" t="s">
        <v>3712</v>
      </c>
      <c r="H85" s="80"/>
      <c r="I85" s="80"/>
    </row>
    <row r="86" spans="1:10">
      <c r="A86" t="s">
        <v>1880</v>
      </c>
      <c r="B86" t="s">
        <v>1819</v>
      </c>
      <c r="F86" t="s">
        <v>1880</v>
      </c>
      <c r="G86" t="s">
        <v>3858</v>
      </c>
      <c r="H86" s="80"/>
      <c r="I86" s="80"/>
    </row>
    <row r="87" spans="1:10">
      <c r="A87" t="s">
        <v>1881</v>
      </c>
      <c r="B87" t="s">
        <v>1820</v>
      </c>
      <c r="F87" t="s">
        <v>1881</v>
      </c>
      <c r="G87" t="s">
        <v>48</v>
      </c>
      <c r="H87" s="80"/>
      <c r="I87" s="80"/>
    </row>
    <row r="88" spans="1:10">
      <c r="A88" t="s">
        <v>1882</v>
      </c>
      <c r="B88" t="s">
        <v>1821</v>
      </c>
      <c r="F88" t="s">
        <v>1882</v>
      </c>
      <c r="G88" s="80" t="s">
        <v>7108</v>
      </c>
    </row>
    <row r="89" spans="1:10">
      <c r="A89" t="s">
        <v>1883</v>
      </c>
      <c r="B89" t="s">
        <v>535</v>
      </c>
      <c r="F89" t="s">
        <v>1883</v>
      </c>
      <c r="G89" t="s">
        <v>6202</v>
      </c>
    </row>
    <row r="90" spans="1:10">
      <c r="A90" t="s">
        <v>1884</v>
      </c>
      <c r="B90" t="s">
        <v>1848</v>
      </c>
      <c r="F90" t="s">
        <v>1884</v>
      </c>
      <c r="G90" t="s">
        <v>1299</v>
      </c>
    </row>
    <row r="91" spans="1:10">
      <c r="A91" t="s">
        <v>1885</v>
      </c>
      <c r="B91" t="s">
        <v>1823</v>
      </c>
      <c r="F91" t="s">
        <v>1885</v>
      </c>
      <c r="G91" t="s">
        <v>1299</v>
      </c>
    </row>
    <row r="92" spans="1:10">
      <c r="A92" t="s">
        <v>1886</v>
      </c>
      <c r="B92" t="s">
        <v>1824</v>
      </c>
      <c r="F92" t="s">
        <v>1886</v>
      </c>
      <c r="G92" t="s">
        <v>1070</v>
      </c>
      <c r="J92" s="80"/>
    </row>
    <row r="93" spans="1:10">
      <c r="A93" t="s">
        <v>1944</v>
      </c>
      <c r="B93" t="s">
        <v>1825</v>
      </c>
      <c r="F93" t="s">
        <v>1944</v>
      </c>
      <c r="G93" t="s">
        <v>4307</v>
      </c>
    </row>
    <row r="94" spans="1:10">
      <c r="A94" t="s">
        <v>1945</v>
      </c>
      <c r="B94" t="s">
        <v>1826</v>
      </c>
      <c r="F94" t="s">
        <v>1945</v>
      </c>
      <c r="G94" t="s">
        <v>4462</v>
      </c>
    </row>
    <row r="95" spans="1:10">
      <c r="A95" t="s">
        <v>1946</v>
      </c>
      <c r="B95" t="s">
        <v>1849</v>
      </c>
      <c r="F95" t="s">
        <v>1946</v>
      </c>
      <c r="G95" t="s">
        <v>1199</v>
      </c>
      <c r="H95" s="80"/>
      <c r="I95" s="80"/>
    </row>
    <row r="96" spans="1:10">
      <c r="A96" t="s">
        <v>1827</v>
      </c>
      <c r="B96" t="s">
        <v>1828</v>
      </c>
      <c r="F96" t="s">
        <v>1827</v>
      </c>
      <c r="G96" s="80" t="s">
        <v>7110</v>
      </c>
    </row>
    <row r="97" spans="1:10">
      <c r="A97" t="s">
        <v>1887</v>
      </c>
      <c r="B97" t="s">
        <v>1829</v>
      </c>
      <c r="F97" t="s">
        <v>1887</v>
      </c>
      <c r="G97" s="80" t="s">
        <v>7325</v>
      </c>
      <c r="J97" s="80"/>
    </row>
    <row r="98" spans="1:10">
      <c r="A98" t="s">
        <v>1888</v>
      </c>
      <c r="B98" t="s">
        <v>1830</v>
      </c>
      <c r="F98" t="s">
        <v>1888</v>
      </c>
      <c r="G98" t="s">
        <v>3972</v>
      </c>
    </row>
    <row r="99" spans="1:10">
      <c r="A99" t="s">
        <v>1889</v>
      </c>
      <c r="B99" t="s">
        <v>1831</v>
      </c>
      <c r="F99" t="s">
        <v>1889</v>
      </c>
      <c r="G99" t="s">
        <v>3303</v>
      </c>
    </row>
    <row r="100" spans="1:10">
      <c r="A100" t="s">
        <v>1890</v>
      </c>
      <c r="B100" t="s">
        <v>1832</v>
      </c>
      <c r="F100" t="s">
        <v>1890</v>
      </c>
      <c r="G100" t="s">
        <v>4463</v>
      </c>
      <c r="H100" s="80"/>
      <c r="I100" s="80"/>
    </row>
    <row r="101" spans="1:10">
      <c r="A101" t="s">
        <v>1891</v>
      </c>
      <c r="B101" t="s">
        <v>1833</v>
      </c>
      <c r="F101" t="s">
        <v>1891</v>
      </c>
      <c r="G101" t="s">
        <v>4465</v>
      </c>
    </row>
    <row r="102" spans="1:10">
      <c r="A102" t="s">
        <v>1834</v>
      </c>
      <c r="B102" t="s">
        <v>1835</v>
      </c>
      <c r="F102" t="s">
        <v>1834</v>
      </c>
      <c r="G102" t="s">
        <v>3289</v>
      </c>
    </row>
    <row r="103" spans="1:10">
      <c r="A103" t="s">
        <v>1836</v>
      </c>
      <c r="B103" t="s">
        <v>1837</v>
      </c>
      <c r="F103" t="s">
        <v>1836</v>
      </c>
      <c r="G103" t="s">
        <v>1228</v>
      </c>
    </row>
    <row r="104" spans="1:10">
      <c r="A104" t="s">
        <v>1892</v>
      </c>
      <c r="B104" t="s">
        <v>1839</v>
      </c>
      <c r="F104" t="s">
        <v>1892</v>
      </c>
      <c r="G104" t="s">
        <v>7052</v>
      </c>
    </row>
    <row r="105" spans="1:10">
      <c r="A105" t="s">
        <v>1893</v>
      </c>
      <c r="B105" t="s">
        <v>1840</v>
      </c>
      <c r="F105" t="s">
        <v>1893</v>
      </c>
      <c r="G105" t="s">
        <v>3429</v>
      </c>
    </row>
    <row r="106" spans="1:10">
      <c r="A106" t="s">
        <v>422</v>
      </c>
      <c r="B106" t="s">
        <v>1841</v>
      </c>
      <c r="F106" t="s">
        <v>422</v>
      </c>
      <c r="G106" t="s">
        <v>6375</v>
      </c>
    </row>
    <row r="107" spans="1:10">
      <c r="A107" t="s">
        <v>1322</v>
      </c>
      <c r="B107" t="s">
        <v>1323</v>
      </c>
      <c r="G107" t="s">
        <v>2707</v>
      </c>
    </row>
    <row r="108" spans="1:10">
      <c r="A108" t="s">
        <v>3872</v>
      </c>
      <c r="B108" t="s">
        <v>3875</v>
      </c>
      <c r="G108" t="s">
        <v>7054</v>
      </c>
    </row>
    <row r="109" spans="1:10">
      <c r="A109" t="s">
        <v>3227</v>
      </c>
      <c r="B109" t="s">
        <v>3228</v>
      </c>
      <c r="G109" t="s">
        <v>2708</v>
      </c>
    </row>
    <row r="110" spans="1:10">
      <c r="A110" t="s">
        <v>3226</v>
      </c>
      <c r="B110" t="s">
        <v>3225</v>
      </c>
      <c r="G110" t="s">
        <v>6557</v>
      </c>
      <c r="J110" s="80"/>
    </row>
    <row r="111" spans="1:10">
      <c r="A111" t="s">
        <v>614</v>
      </c>
      <c r="B111" t="s">
        <v>555</v>
      </c>
      <c r="G111" t="s">
        <v>3323</v>
      </c>
    </row>
    <row r="112" spans="1:10">
      <c r="A112" t="s">
        <v>615</v>
      </c>
      <c r="B112" t="s">
        <v>556</v>
      </c>
      <c r="G112" t="s">
        <v>6640</v>
      </c>
      <c r="J112" s="80"/>
    </row>
    <row r="113" spans="1:12">
      <c r="A113" t="s">
        <v>3873</v>
      </c>
      <c r="B113" t="s">
        <v>3874</v>
      </c>
      <c r="G113" t="s">
        <v>6109</v>
      </c>
      <c r="H113" s="80"/>
      <c r="I113" s="80"/>
    </row>
    <row r="114" spans="1:12" s="59" customFormat="1">
      <c r="A114" t="s">
        <v>3876</v>
      </c>
      <c r="B114" t="s">
        <v>3877</v>
      </c>
      <c r="C114" s="57"/>
      <c r="D114"/>
      <c r="E114" s="57"/>
      <c r="F114"/>
      <c r="G114" s="138" t="s">
        <v>6529</v>
      </c>
      <c r="H114"/>
      <c r="I114"/>
      <c r="J114"/>
      <c r="K114"/>
      <c r="L114"/>
    </row>
    <row r="115" spans="1:12">
      <c r="A115" t="s">
        <v>4293</v>
      </c>
      <c r="B115" t="s">
        <v>4294</v>
      </c>
      <c r="G115" s="138" t="s">
        <v>6684</v>
      </c>
      <c r="I115" s="80"/>
      <c r="J115" s="80"/>
    </row>
    <row r="116" spans="1:12">
      <c r="A116" t="s">
        <v>1020</v>
      </c>
      <c r="B116" t="s">
        <v>1023</v>
      </c>
      <c r="G116" t="s">
        <v>4224</v>
      </c>
      <c r="H116" s="80"/>
    </row>
    <row r="117" spans="1:12">
      <c r="A117" t="s">
        <v>616</v>
      </c>
      <c r="B117" t="s">
        <v>557</v>
      </c>
      <c r="G117" t="s">
        <v>4107</v>
      </c>
    </row>
    <row r="118" spans="1:12">
      <c r="A118" t="s">
        <v>990</v>
      </c>
      <c r="B118" t="s">
        <v>991</v>
      </c>
      <c r="G118" t="s">
        <v>4467</v>
      </c>
      <c r="I118" s="80"/>
    </row>
    <row r="119" spans="1:12">
      <c r="A119" t="s">
        <v>617</v>
      </c>
      <c r="B119" t="s">
        <v>558</v>
      </c>
      <c r="G119" s="80" t="s">
        <v>7112</v>
      </c>
      <c r="H119" s="80"/>
    </row>
    <row r="120" spans="1:12" s="59" customFormat="1">
      <c r="A120" t="s">
        <v>3878</v>
      </c>
      <c r="B120" t="s">
        <v>3879</v>
      </c>
      <c r="C120" s="57"/>
      <c r="D120"/>
      <c r="E120" s="57"/>
      <c r="F120"/>
      <c r="G120" t="s">
        <v>6467</v>
      </c>
      <c r="H120"/>
      <c r="I120"/>
      <c r="J120"/>
      <c r="K120"/>
      <c r="L120"/>
    </row>
    <row r="121" spans="1:12">
      <c r="A121" t="s">
        <v>3287</v>
      </c>
      <c r="B121" t="s">
        <v>3288</v>
      </c>
      <c r="G121" s="109" t="s">
        <v>6152</v>
      </c>
    </row>
    <row r="122" spans="1:12">
      <c r="A122" t="s">
        <v>618</v>
      </c>
      <c r="B122" t="s">
        <v>559</v>
      </c>
      <c r="G122" t="s">
        <v>4469</v>
      </c>
    </row>
    <row r="123" spans="1:12">
      <c r="A123" t="s">
        <v>690</v>
      </c>
      <c r="B123" t="s">
        <v>689</v>
      </c>
      <c r="G123" t="s">
        <v>6815</v>
      </c>
      <c r="J123" s="81"/>
    </row>
    <row r="124" spans="1:12">
      <c r="A124" t="s">
        <v>619</v>
      </c>
      <c r="B124" t="s">
        <v>560</v>
      </c>
      <c r="G124" t="s">
        <v>7056</v>
      </c>
      <c r="J124" s="80"/>
    </row>
    <row r="125" spans="1:12">
      <c r="A125" t="s">
        <v>1021</v>
      </c>
      <c r="B125" t="s">
        <v>1024</v>
      </c>
      <c r="G125" t="s">
        <v>1061</v>
      </c>
      <c r="J125" s="81"/>
    </row>
    <row r="126" spans="1:12">
      <c r="A126" t="s">
        <v>1026</v>
      </c>
      <c r="B126" t="s">
        <v>1027</v>
      </c>
      <c r="G126" t="s">
        <v>4309</v>
      </c>
      <c r="I126" s="81"/>
    </row>
    <row r="127" spans="1:12">
      <c r="A127" t="s">
        <v>1022</v>
      </c>
      <c r="B127" t="s">
        <v>1025</v>
      </c>
      <c r="G127" s="109" t="s">
        <v>6125</v>
      </c>
      <c r="H127" s="81"/>
      <c r="I127" s="80"/>
    </row>
    <row r="128" spans="1:12">
      <c r="A128" t="s">
        <v>3229</v>
      </c>
      <c r="B128" t="s">
        <v>3230</v>
      </c>
      <c r="G128" t="s">
        <v>6991</v>
      </c>
      <c r="H128" s="80"/>
      <c r="I128" s="81"/>
    </row>
    <row r="129" spans="1:12">
      <c r="A129" t="s">
        <v>1151</v>
      </c>
      <c r="B129" t="s">
        <v>1152</v>
      </c>
      <c r="G129" t="s">
        <v>1201</v>
      </c>
      <c r="H129" s="81"/>
    </row>
    <row r="130" spans="1:12">
      <c r="A130" t="s">
        <v>620</v>
      </c>
      <c r="B130" t="s">
        <v>561</v>
      </c>
      <c r="G130" t="s">
        <v>2710</v>
      </c>
    </row>
    <row r="131" spans="1:12" s="59" customFormat="1">
      <c r="A131" t="s">
        <v>666</v>
      </c>
      <c r="B131" t="s">
        <v>669</v>
      </c>
      <c r="C131" s="57"/>
      <c r="D131"/>
      <c r="E131" s="57"/>
      <c r="F131"/>
      <c r="G131" t="s">
        <v>7403</v>
      </c>
      <c r="H131"/>
      <c r="I131"/>
      <c r="J131"/>
      <c r="K131"/>
      <c r="L131"/>
    </row>
    <row r="132" spans="1:12" s="59" customFormat="1">
      <c r="A132" t="s">
        <v>2311</v>
      </c>
      <c r="B132" t="s">
        <v>2312</v>
      </c>
      <c r="C132" s="57"/>
      <c r="D132"/>
      <c r="E132" s="57"/>
      <c r="F132"/>
      <c r="G132" t="s">
        <v>6345</v>
      </c>
      <c r="H132"/>
      <c r="I132"/>
      <c r="J132"/>
      <c r="K132"/>
      <c r="L132"/>
    </row>
    <row r="133" spans="1:12">
      <c r="A133" t="s">
        <v>2479</v>
      </c>
      <c r="B133" s="88" t="s">
        <v>2480</v>
      </c>
      <c r="G133" t="s">
        <v>4471</v>
      </c>
    </row>
    <row r="134" spans="1:12">
      <c r="A134" t="s">
        <v>707</v>
      </c>
      <c r="B134" t="s">
        <v>716</v>
      </c>
      <c r="G134" t="s">
        <v>4391</v>
      </c>
    </row>
    <row r="135" spans="1:12">
      <c r="A135" t="s">
        <v>1563</v>
      </c>
      <c r="B135" t="s">
        <v>1564</v>
      </c>
      <c r="G135" t="s">
        <v>4472</v>
      </c>
    </row>
    <row r="136" spans="1:12">
      <c r="A136" t="s">
        <v>4286</v>
      </c>
      <c r="B136" t="s">
        <v>4287</v>
      </c>
      <c r="G136" t="s">
        <v>2712</v>
      </c>
    </row>
    <row r="137" spans="1:12" s="59" customFormat="1">
      <c r="A137" t="s">
        <v>621</v>
      </c>
      <c r="B137" t="s">
        <v>634</v>
      </c>
      <c r="C137" s="57"/>
      <c r="D137"/>
      <c r="E137" s="57"/>
      <c r="F137"/>
      <c r="G137" t="s">
        <v>4474</v>
      </c>
      <c r="H137"/>
      <c r="I137"/>
      <c r="J137"/>
      <c r="K137"/>
      <c r="L137"/>
    </row>
    <row r="138" spans="1:12">
      <c r="A138" t="s">
        <v>622</v>
      </c>
      <c r="B138" t="s">
        <v>635</v>
      </c>
      <c r="G138" t="s">
        <v>2713</v>
      </c>
    </row>
    <row r="139" spans="1:12" s="59" customFormat="1">
      <c r="A139" t="s">
        <v>623</v>
      </c>
      <c r="B139" t="s">
        <v>63</v>
      </c>
      <c r="C139" s="57"/>
      <c r="D139"/>
      <c r="E139" s="57"/>
      <c r="F139"/>
      <c r="G139" t="s">
        <v>4476</v>
      </c>
      <c r="H139"/>
      <c r="I139"/>
      <c r="J139" s="80"/>
      <c r="K139"/>
      <c r="L139"/>
    </row>
    <row r="140" spans="1:12">
      <c r="A140" s="80" t="s">
        <v>64</v>
      </c>
      <c r="B140" s="80" t="s">
        <v>189</v>
      </c>
      <c r="G140" t="s">
        <v>1084</v>
      </c>
    </row>
    <row r="141" spans="1:12">
      <c r="A141" t="s">
        <v>1163</v>
      </c>
      <c r="B141" t="s">
        <v>188</v>
      </c>
      <c r="G141" t="s">
        <v>4478</v>
      </c>
    </row>
    <row r="142" spans="1:12">
      <c r="A142" t="s">
        <v>1374</v>
      </c>
      <c r="B142" t="s">
        <v>1375</v>
      </c>
      <c r="G142" t="s">
        <v>7058</v>
      </c>
      <c r="I142" s="80"/>
    </row>
    <row r="143" spans="1:12">
      <c r="A143" t="s">
        <v>1162</v>
      </c>
      <c r="B143" t="s">
        <v>636</v>
      </c>
      <c r="G143" t="s">
        <v>6111</v>
      </c>
    </row>
    <row r="144" spans="1:12">
      <c r="A144" t="s">
        <v>1161</v>
      </c>
      <c r="B144" t="s">
        <v>457</v>
      </c>
      <c r="G144" t="s">
        <v>4480</v>
      </c>
    </row>
    <row r="145" spans="1:12">
      <c r="A145" t="s">
        <v>1160</v>
      </c>
      <c r="B145" t="s">
        <v>458</v>
      </c>
      <c r="G145" t="s">
        <v>4482</v>
      </c>
    </row>
    <row r="146" spans="1:12">
      <c r="A146" t="s">
        <v>1159</v>
      </c>
      <c r="B146" t="s">
        <v>459</v>
      </c>
      <c r="G146" t="s">
        <v>4484</v>
      </c>
    </row>
    <row r="147" spans="1:12">
      <c r="A147" t="s">
        <v>1158</v>
      </c>
      <c r="B147" t="s">
        <v>460</v>
      </c>
      <c r="G147" t="s">
        <v>4486</v>
      </c>
    </row>
    <row r="148" spans="1:12">
      <c r="A148" t="s">
        <v>1157</v>
      </c>
      <c r="B148" t="s">
        <v>461</v>
      </c>
      <c r="G148" t="s">
        <v>4488</v>
      </c>
    </row>
    <row r="149" spans="1:12">
      <c r="A149" t="s">
        <v>1156</v>
      </c>
      <c r="B149" s="9" t="s">
        <v>1164</v>
      </c>
      <c r="G149" t="s">
        <v>4490</v>
      </c>
    </row>
    <row r="150" spans="1:12">
      <c r="A150" s="80" t="s">
        <v>1350</v>
      </c>
      <c r="B150" s="80" t="s">
        <v>1351</v>
      </c>
      <c r="G150" t="s">
        <v>4492</v>
      </c>
    </row>
    <row r="151" spans="1:12">
      <c r="A151" t="s">
        <v>631</v>
      </c>
      <c r="B151" t="s">
        <v>462</v>
      </c>
      <c r="G151" s="80" t="s">
        <v>7114</v>
      </c>
    </row>
    <row r="152" spans="1:12" s="59" customFormat="1">
      <c r="A152" t="s">
        <v>712</v>
      </c>
      <c r="B152" t="s">
        <v>463</v>
      </c>
      <c r="C152" s="57"/>
      <c r="D152"/>
      <c r="E152" s="57"/>
      <c r="F152"/>
      <c r="G152" t="s">
        <v>6145</v>
      </c>
      <c r="H152"/>
      <c r="I152"/>
      <c r="J152"/>
      <c r="K152"/>
      <c r="L152"/>
    </row>
    <row r="153" spans="1:12">
      <c r="A153" t="s">
        <v>713</v>
      </c>
      <c r="B153" t="s">
        <v>464</v>
      </c>
      <c r="G153" t="s">
        <v>6426</v>
      </c>
      <c r="J153" s="80"/>
    </row>
    <row r="154" spans="1:12">
      <c r="A154" t="s">
        <v>693</v>
      </c>
      <c r="B154" t="s">
        <v>694</v>
      </c>
      <c r="G154" t="s">
        <v>3254</v>
      </c>
    </row>
    <row r="155" spans="1:12">
      <c r="A155" t="s">
        <v>695</v>
      </c>
      <c r="B155" t="s">
        <v>696</v>
      </c>
      <c r="G155" t="s">
        <v>4494</v>
      </c>
    </row>
    <row r="156" spans="1:12">
      <c r="A156" t="s">
        <v>701</v>
      </c>
      <c r="B156" t="s">
        <v>702</v>
      </c>
      <c r="G156" t="s">
        <v>4204</v>
      </c>
      <c r="I156" s="80"/>
    </row>
    <row r="157" spans="1:12">
      <c r="A157" t="s">
        <v>7442</v>
      </c>
      <c r="B157" t="s">
        <v>7443</v>
      </c>
      <c r="G157" t="s">
        <v>4496</v>
      </c>
    </row>
    <row r="158" spans="1:12">
      <c r="A158" t="s">
        <v>705</v>
      </c>
      <c r="B158" t="s">
        <v>706</v>
      </c>
      <c r="G158" t="s">
        <v>7060</v>
      </c>
    </row>
    <row r="159" spans="1:12">
      <c r="A159" t="s">
        <v>703</v>
      </c>
      <c r="B159" t="s">
        <v>704</v>
      </c>
      <c r="G159" t="s">
        <v>6993</v>
      </c>
    </row>
    <row r="160" spans="1:12">
      <c r="A160" t="s">
        <v>7399</v>
      </c>
      <c r="B160" t="s">
        <v>7400</v>
      </c>
      <c r="G160" t="s">
        <v>4498</v>
      </c>
    </row>
    <row r="161" spans="1:12" s="59" customFormat="1">
      <c r="A161" t="s">
        <v>624</v>
      </c>
      <c r="B161" t="s">
        <v>637</v>
      </c>
      <c r="C161" s="57"/>
      <c r="D161"/>
      <c r="E161" s="57"/>
      <c r="F161"/>
      <c r="G161" t="s">
        <v>3976</v>
      </c>
      <c r="H161"/>
      <c r="I161"/>
      <c r="J161"/>
      <c r="K161"/>
      <c r="L161"/>
    </row>
    <row r="162" spans="1:12">
      <c r="A162" t="s">
        <v>980</v>
      </c>
      <c r="B162" t="s">
        <v>981</v>
      </c>
      <c r="G162" t="s">
        <v>6181</v>
      </c>
    </row>
    <row r="163" spans="1:12">
      <c r="A163" t="s">
        <v>708</v>
      </c>
      <c r="B163" t="s">
        <v>1565</v>
      </c>
      <c r="G163" t="s">
        <v>4339</v>
      </c>
    </row>
    <row r="164" spans="1:12">
      <c r="A164" t="s">
        <v>625</v>
      </c>
      <c r="B164" t="s">
        <v>465</v>
      </c>
      <c r="G164" t="s">
        <v>6995</v>
      </c>
    </row>
    <row r="165" spans="1:12">
      <c r="A165" t="s">
        <v>709</v>
      </c>
      <c r="B165" t="s">
        <v>717</v>
      </c>
      <c r="G165" t="s">
        <v>3885</v>
      </c>
    </row>
    <row r="166" spans="1:12" s="59" customFormat="1">
      <c r="A166" t="s">
        <v>739</v>
      </c>
      <c r="B166" t="s">
        <v>738</v>
      </c>
      <c r="C166" s="57"/>
      <c r="D166"/>
      <c r="E166" s="57"/>
      <c r="F166"/>
      <c r="G166" t="s">
        <v>3938</v>
      </c>
      <c r="H166"/>
      <c r="I166"/>
      <c r="J166"/>
      <c r="K166"/>
      <c r="L166"/>
    </row>
    <row r="167" spans="1:12">
      <c r="A167" t="s">
        <v>917</v>
      </c>
      <c r="B167" t="s">
        <v>918</v>
      </c>
      <c r="G167" t="s">
        <v>6220</v>
      </c>
    </row>
    <row r="168" spans="1:12">
      <c r="A168" t="s">
        <v>626</v>
      </c>
      <c r="B168" t="s">
        <v>1297</v>
      </c>
      <c r="G168" t="s">
        <v>51</v>
      </c>
    </row>
    <row r="169" spans="1:12">
      <c r="A169" t="s">
        <v>2034</v>
      </c>
      <c r="B169" t="s">
        <v>2035</v>
      </c>
      <c r="G169" t="s">
        <v>6113</v>
      </c>
    </row>
    <row r="170" spans="1:12">
      <c r="A170" t="s">
        <v>627</v>
      </c>
      <c r="B170" t="s">
        <v>201</v>
      </c>
      <c r="G170" t="s">
        <v>2715</v>
      </c>
    </row>
    <row r="171" spans="1:12">
      <c r="A171" t="s">
        <v>628</v>
      </c>
      <c r="B171" t="s">
        <v>114</v>
      </c>
      <c r="G171" t="s">
        <v>52</v>
      </c>
    </row>
    <row r="172" spans="1:12">
      <c r="A172" t="s">
        <v>935</v>
      </c>
      <c r="B172" t="s">
        <v>936</v>
      </c>
      <c r="G172" t="s">
        <v>1523</v>
      </c>
    </row>
    <row r="173" spans="1:12">
      <c r="A173" t="s">
        <v>629</v>
      </c>
      <c r="B173" t="s">
        <v>115</v>
      </c>
      <c r="G173" t="s">
        <v>2717</v>
      </c>
    </row>
    <row r="174" spans="1:12" s="59" customFormat="1">
      <c r="A174" t="s">
        <v>7344</v>
      </c>
      <c r="B174" t="s">
        <v>7345</v>
      </c>
      <c r="C174" s="57"/>
      <c r="D174"/>
      <c r="E174" s="57"/>
      <c r="F174"/>
      <c r="G174" t="s">
        <v>4500</v>
      </c>
      <c r="H174"/>
      <c r="I174"/>
      <c r="J174"/>
      <c r="K174"/>
      <c r="L174"/>
    </row>
    <row r="175" spans="1:12">
      <c r="A175" t="s">
        <v>116</v>
      </c>
      <c r="B175" t="s">
        <v>117</v>
      </c>
      <c r="G175" t="s">
        <v>4502</v>
      </c>
    </row>
    <row r="176" spans="1:12">
      <c r="A176" t="s">
        <v>4217</v>
      </c>
      <c r="B176" t="s">
        <v>4218</v>
      </c>
      <c r="G176" t="s">
        <v>4504</v>
      </c>
    </row>
    <row r="177" spans="1:12">
      <c r="A177" t="s">
        <v>3916</v>
      </c>
      <c r="B177" t="s">
        <v>3917</v>
      </c>
      <c r="G177" t="s">
        <v>54</v>
      </c>
    </row>
    <row r="178" spans="1:12">
      <c r="A178" t="s">
        <v>3912</v>
      </c>
      <c r="B178" t="s">
        <v>3913</v>
      </c>
      <c r="G178" t="s">
        <v>1203</v>
      </c>
    </row>
    <row r="179" spans="1:12">
      <c r="A179" t="s">
        <v>630</v>
      </c>
      <c r="B179" t="s">
        <v>638</v>
      </c>
      <c r="G179" t="s">
        <v>3887</v>
      </c>
    </row>
    <row r="180" spans="1:12">
      <c r="A180" t="s">
        <v>699</v>
      </c>
      <c r="B180" t="s">
        <v>700</v>
      </c>
      <c r="G180" t="s">
        <v>2410</v>
      </c>
    </row>
    <row r="181" spans="1:12">
      <c r="A181" t="s">
        <v>697</v>
      </c>
      <c r="B181" t="s">
        <v>698</v>
      </c>
      <c r="G181" t="s">
        <v>2719</v>
      </c>
    </row>
    <row r="182" spans="1:12">
      <c r="A182" t="s">
        <v>710</v>
      </c>
      <c r="B182" t="s">
        <v>718</v>
      </c>
      <c r="G182" t="s">
        <v>7230</v>
      </c>
    </row>
    <row r="183" spans="1:12">
      <c r="A183" t="s">
        <v>711</v>
      </c>
      <c r="B183" t="s">
        <v>719</v>
      </c>
      <c r="G183" t="s">
        <v>4506</v>
      </c>
    </row>
    <row r="184" spans="1:12">
      <c r="A184" t="s">
        <v>2556</v>
      </c>
      <c r="B184" t="s">
        <v>2557</v>
      </c>
      <c r="G184" t="s">
        <v>7232</v>
      </c>
    </row>
    <row r="185" spans="1:12">
      <c r="A185" t="s">
        <v>632</v>
      </c>
      <c r="B185" t="s">
        <v>466</v>
      </c>
      <c r="G185" t="s">
        <v>4508</v>
      </c>
    </row>
    <row r="186" spans="1:12">
      <c r="A186" t="s">
        <v>714</v>
      </c>
      <c r="B186" t="s">
        <v>206</v>
      </c>
      <c r="G186" t="s">
        <v>6582</v>
      </c>
    </row>
    <row r="187" spans="1:12" s="59" customFormat="1">
      <c r="A187" t="s">
        <v>633</v>
      </c>
      <c r="B187" t="s">
        <v>639</v>
      </c>
      <c r="C187" s="57"/>
      <c r="D187"/>
      <c r="E187" s="57"/>
      <c r="F187"/>
      <c r="G187" t="s">
        <v>55</v>
      </c>
      <c r="H187"/>
      <c r="I187"/>
      <c r="J187"/>
      <c r="K187"/>
      <c r="L187"/>
    </row>
    <row r="188" spans="1:12">
      <c r="A188" t="s">
        <v>667</v>
      </c>
      <c r="B188" t="s">
        <v>670</v>
      </c>
      <c r="G188" s="138" t="s">
        <v>6514</v>
      </c>
    </row>
    <row r="189" spans="1:12">
      <c r="A189" t="s">
        <v>668</v>
      </c>
      <c r="B189" t="s">
        <v>671</v>
      </c>
      <c r="G189" t="s">
        <v>3431</v>
      </c>
    </row>
    <row r="190" spans="1:12">
      <c r="A190" t="s">
        <v>641</v>
      </c>
      <c r="B190" t="s">
        <v>640</v>
      </c>
      <c r="G190" t="s">
        <v>3431</v>
      </c>
    </row>
    <row r="191" spans="1:12">
      <c r="A191" t="s">
        <v>643</v>
      </c>
      <c r="B191" t="s">
        <v>642</v>
      </c>
      <c r="G191" t="s">
        <v>6567</v>
      </c>
    </row>
    <row r="192" spans="1:12">
      <c r="A192" t="s">
        <v>645</v>
      </c>
      <c r="B192" t="s">
        <v>644</v>
      </c>
      <c r="G192" t="s">
        <v>7234</v>
      </c>
    </row>
    <row r="193" spans="1:12">
      <c r="A193" t="s">
        <v>647</v>
      </c>
      <c r="B193" t="s">
        <v>646</v>
      </c>
      <c r="G193" t="s">
        <v>3307</v>
      </c>
    </row>
    <row r="194" spans="1:12">
      <c r="A194" t="s">
        <v>649</v>
      </c>
      <c r="B194" t="s">
        <v>648</v>
      </c>
      <c r="G194" t="s">
        <v>7348</v>
      </c>
    </row>
    <row r="195" spans="1:12">
      <c r="A195" t="s">
        <v>651</v>
      </c>
      <c r="B195" t="s">
        <v>650</v>
      </c>
      <c r="G195" t="s">
        <v>4511</v>
      </c>
    </row>
    <row r="196" spans="1:12" s="59" customFormat="1">
      <c r="A196" t="s">
        <v>652</v>
      </c>
      <c r="B196" t="s">
        <v>1088</v>
      </c>
      <c r="C196" s="57"/>
      <c r="D196"/>
      <c r="E196" s="57"/>
      <c r="F196"/>
      <c r="G196" t="s">
        <v>6871</v>
      </c>
      <c r="H196"/>
      <c r="I196" s="80"/>
      <c r="J196"/>
      <c r="K196"/>
      <c r="L196"/>
    </row>
    <row r="197" spans="1:12">
      <c r="A197" t="s">
        <v>654</v>
      </c>
      <c r="B197" t="s">
        <v>653</v>
      </c>
      <c r="G197" t="s">
        <v>1568</v>
      </c>
      <c r="I197" s="80"/>
    </row>
    <row r="198" spans="1:12">
      <c r="A198" t="s">
        <v>665</v>
      </c>
      <c r="B198" t="s">
        <v>672</v>
      </c>
      <c r="G198" t="s">
        <v>4513</v>
      </c>
    </row>
    <row r="199" spans="1:12">
      <c r="A199" t="s">
        <v>691</v>
      </c>
      <c r="B199" t="s">
        <v>692</v>
      </c>
      <c r="G199" t="s">
        <v>3325</v>
      </c>
      <c r="H199" s="81"/>
      <c r="J199" s="80"/>
    </row>
    <row r="200" spans="1:12">
      <c r="A200" t="s">
        <v>675</v>
      </c>
      <c r="B200" t="s">
        <v>679</v>
      </c>
      <c r="G200" s="80" t="s">
        <v>6936</v>
      </c>
      <c r="I200" s="81"/>
    </row>
    <row r="201" spans="1:12">
      <c r="A201" t="s">
        <v>676</v>
      </c>
      <c r="B201" t="s">
        <v>680</v>
      </c>
      <c r="G201" t="s">
        <v>4515</v>
      </c>
    </row>
    <row r="202" spans="1:12">
      <c r="A202" t="s">
        <v>4298</v>
      </c>
      <c r="B202" t="s">
        <v>4299</v>
      </c>
      <c r="G202" t="s">
        <v>3356</v>
      </c>
      <c r="H202" s="80"/>
    </row>
    <row r="203" spans="1:12">
      <c r="A203" t="s">
        <v>3964</v>
      </c>
      <c r="B203" t="s">
        <v>3965</v>
      </c>
      <c r="G203" t="s">
        <v>4516</v>
      </c>
      <c r="H203" s="80"/>
    </row>
    <row r="204" spans="1:12">
      <c r="A204" t="s">
        <v>4349</v>
      </c>
      <c r="B204" t="s">
        <v>4350</v>
      </c>
      <c r="G204" t="s">
        <v>4518</v>
      </c>
    </row>
    <row r="205" spans="1:12">
      <c r="A205" t="s">
        <v>2685</v>
      </c>
      <c r="B205" t="s">
        <v>2686</v>
      </c>
      <c r="G205" s="80" t="s">
        <v>7162</v>
      </c>
    </row>
    <row r="206" spans="1:12">
      <c r="A206" s="80" t="s">
        <v>7106</v>
      </c>
      <c r="B206" s="80" t="s">
        <v>7107</v>
      </c>
      <c r="G206" t="s">
        <v>1506</v>
      </c>
    </row>
    <row r="207" spans="1:12">
      <c r="A207" t="s">
        <v>4397</v>
      </c>
      <c r="B207" t="s">
        <v>5426</v>
      </c>
      <c r="G207" t="s">
        <v>4519</v>
      </c>
    </row>
    <row r="208" spans="1:12">
      <c r="A208" t="s">
        <v>4399</v>
      </c>
      <c r="B208" t="s">
        <v>5427</v>
      </c>
      <c r="G208" t="s">
        <v>4520</v>
      </c>
    </row>
    <row r="209" spans="1:7">
      <c r="A209" t="s">
        <v>4401</v>
      </c>
      <c r="B209" t="s">
        <v>5428</v>
      </c>
      <c r="G209" t="s">
        <v>2721</v>
      </c>
    </row>
    <row r="210" spans="1:7">
      <c r="A210" t="s">
        <v>2688</v>
      </c>
      <c r="B210" t="s">
        <v>2687</v>
      </c>
      <c r="G210" t="s">
        <v>4323</v>
      </c>
    </row>
    <row r="211" spans="1:7">
      <c r="A211" t="s">
        <v>4403</v>
      </c>
      <c r="B211" t="s">
        <v>5429</v>
      </c>
      <c r="G211" t="s">
        <v>2640</v>
      </c>
    </row>
    <row r="212" spans="1:7">
      <c r="A212" t="s">
        <v>4405</v>
      </c>
      <c r="B212" t="s">
        <v>5430</v>
      </c>
      <c r="G212" t="s">
        <v>3889</v>
      </c>
    </row>
    <row r="213" spans="1:7">
      <c r="A213" t="s">
        <v>2689</v>
      </c>
      <c r="B213" t="s">
        <v>2690</v>
      </c>
      <c r="G213" t="s">
        <v>2723</v>
      </c>
    </row>
    <row r="214" spans="1:7">
      <c r="A214" t="s">
        <v>4407</v>
      </c>
      <c r="B214" t="s">
        <v>5431</v>
      </c>
      <c r="G214" t="s">
        <v>4522</v>
      </c>
    </row>
    <row r="215" spans="1:7">
      <c r="A215" t="s">
        <v>2096</v>
      </c>
      <c r="B215" t="s">
        <v>2095</v>
      </c>
      <c r="G215" t="s">
        <v>4109</v>
      </c>
    </row>
    <row r="216" spans="1:7">
      <c r="A216" t="s">
        <v>44</v>
      </c>
      <c r="B216" t="s">
        <v>45</v>
      </c>
      <c r="G216" t="s">
        <v>4097</v>
      </c>
    </row>
    <row r="217" spans="1:7">
      <c r="A217" t="s">
        <v>3881</v>
      </c>
      <c r="B217" t="s">
        <v>3882</v>
      </c>
      <c r="G217" t="s">
        <v>4524</v>
      </c>
    </row>
    <row r="218" spans="1:7">
      <c r="A218" t="s">
        <v>2691</v>
      </c>
      <c r="B218" t="s">
        <v>2692</v>
      </c>
      <c r="G218" t="s">
        <v>4232</v>
      </c>
    </row>
    <row r="219" spans="1:7">
      <c r="A219" t="s">
        <v>3425</v>
      </c>
      <c r="B219" t="s">
        <v>3426</v>
      </c>
      <c r="G219" t="s">
        <v>2725</v>
      </c>
    </row>
    <row r="220" spans="1:7">
      <c r="A220" s="80" t="s">
        <v>6930</v>
      </c>
      <c r="B220" s="80" t="s">
        <v>6931</v>
      </c>
      <c r="G220" t="s">
        <v>6569</v>
      </c>
    </row>
    <row r="221" spans="1:7">
      <c r="A221" t="s">
        <v>1139</v>
      </c>
      <c r="B221" t="s">
        <v>5432</v>
      </c>
      <c r="G221" t="s">
        <v>4525</v>
      </c>
    </row>
    <row r="222" spans="1:7">
      <c r="A222" t="s">
        <v>2693</v>
      </c>
      <c r="B222" t="s">
        <v>2694</v>
      </c>
      <c r="G222" t="s">
        <v>2727</v>
      </c>
    </row>
    <row r="223" spans="1:7">
      <c r="A223" t="s">
        <v>4409</v>
      </c>
      <c r="B223" t="s">
        <v>5433</v>
      </c>
      <c r="G223" t="s">
        <v>2729</v>
      </c>
    </row>
    <row r="224" spans="1:7">
      <c r="A224" s="80" t="s">
        <v>6932</v>
      </c>
      <c r="B224" s="80" t="s">
        <v>6933</v>
      </c>
      <c r="G224" t="s">
        <v>2731</v>
      </c>
    </row>
    <row r="225" spans="1:8">
      <c r="A225" t="s">
        <v>3990</v>
      </c>
      <c r="B225" t="s">
        <v>3991</v>
      </c>
      <c r="G225" t="s">
        <v>2731</v>
      </c>
      <c r="H225" s="81"/>
    </row>
    <row r="226" spans="1:8">
      <c r="A226" t="s">
        <v>4410</v>
      </c>
      <c r="B226" t="s">
        <v>3991</v>
      </c>
      <c r="G226" t="s">
        <v>3321</v>
      </c>
    </row>
    <row r="227" spans="1:8">
      <c r="A227" t="s">
        <v>2695</v>
      </c>
      <c r="B227" t="s">
        <v>2696</v>
      </c>
      <c r="G227" t="s">
        <v>2734</v>
      </c>
    </row>
    <row r="228" spans="1:8">
      <c r="A228" t="s">
        <v>4412</v>
      </c>
      <c r="B228" t="s">
        <v>5434</v>
      </c>
      <c r="G228" t="s">
        <v>2735</v>
      </c>
    </row>
    <row r="229" spans="1:8">
      <c r="A229" t="s">
        <v>4414</v>
      </c>
      <c r="B229" t="s">
        <v>3340</v>
      </c>
      <c r="G229" t="s">
        <v>7236</v>
      </c>
    </row>
    <row r="230" spans="1:8">
      <c r="A230" t="s">
        <v>3339</v>
      </c>
      <c r="B230" t="s">
        <v>3340</v>
      </c>
      <c r="G230" s="80" t="s">
        <v>7168</v>
      </c>
    </row>
    <row r="231" spans="1:8">
      <c r="A231" t="s">
        <v>3883</v>
      </c>
      <c r="B231" t="s">
        <v>3884</v>
      </c>
      <c r="G231" t="s">
        <v>674</v>
      </c>
    </row>
    <row r="232" spans="1:8">
      <c r="A232" t="s">
        <v>4416</v>
      </c>
      <c r="B232" t="s">
        <v>3390</v>
      </c>
      <c r="G232" t="s">
        <v>1173</v>
      </c>
    </row>
    <row r="233" spans="1:8">
      <c r="A233" t="s">
        <v>3389</v>
      </c>
      <c r="B233" t="s">
        <v>3390</v>
      </c>
      <c r="G233" t="s">
        <v>4528</v>
      </c>
    </row>
    <row r="234" spans="1:8">
      <c r="A234" t="s">
        <v>4418</v>
      </c>
      <c r="B234" t="s">
        <v>5435</v>
      </c>
      <c r="G234" t="s">
        <v>2306</v>
      </c>
    </row>
    <row r="235" spans="1:8">
      <c r="A235" t="s">
        <v>3851</v>
      </c>
      <c r="B235" t="s">
        <v>5436</v>
      </c>
      <c r="G235" t="s">
        <v>3820</v>
      </c>
    </row>
    <row r="236" spans="1:8">
      <c r="A236" t="s">
        <v>1083</v>
      </c>
      <c r="B236" t="s">
        <v>1089</v>
      </c>
      <c r="G236" t="s">
        <v>4206</v>
      </c>
    </row>
    <row r="237" spans="1:8">
      <c r="A237" t="s">
        <v>4421</v>
      </c>
      <c r="B237" t="s">
        <v>5437</v>
      </c>
      <c r="G237" t="s">
        <v>7238</v>
      </c>
    </row>
    <row r="238" spans="1:8">
      <c r="A238" t="s">
        <v>3427</v>
      </c>
      <c r="B238" t="s">
        <v>3428</v>
      </c>
      <c r="G238" t="s">
        <v>6592</v>
      </c>
    </row>
    <row r="239" spans="1:8">
      <c r="A239" t="s">
        <v>4032</v>
      </c>
      <c r="B239" t="s">
        <v>4033</v>
      </c>
      <c r="G239" t="s">
        <v>56</v>
      </c>
    </row>
    <row r="240" spans="1:8">
      <c r="A240" t="s">
        <v>2697</v>
      </c>
      <c r="B240" t="s">
        <v>2698</v>
      </c>
      <c r="G240" t="s">
        <v>4530</v>
      </c>
    </row>
    <row r="241" spans="1:7">
      <c r="A241" t="s">
        <v>4423</v>
      </c>
      <c r="B241" t="s">
        <v>5438</v>
      </c>
      <c r="G241" s="80" t="s">
        <v>7170</v>
      </c>
    </row>
    <row r="242" spans="1:7">
      <c r="A242" t="s">
        <v>4423</v>
      </c>
      <c r="B242" t="s">
        <v>4035</v>
      </c>
      <c r="G242" t="s">
        <v>4362</v>
      </c>
    </row>
    <row r="243" spans="1:7">
      <c r="A243" t="s">
        <v>4034</v>
      </c>
      <c r="B243" t="s">
        <v>4035</v>
      </c>
      <c r="G243" t="s">
        <v>2683</v>
      </c>
    </row>
    <row r="244" spans="1:7">
      <c r="A244" t="s">
        <v>1239</v>
      </c>
      <c r="B244" t="s">
        <v>1240</v>
      </c>
      <c r="G244" t="s">
        <v>4531</v>
      </c>
    </row>
    <row r="245" spans="1:7">
      <c r="A245" t="s">
        <v>2699</v>
      </c>
      <c r="B245" t="s">
        <v>2700</v>
      </c>
      <c r="G245" t="s">
        <v>4533</v>
      </c>
    </row>
    <row r="246" spans="1:7">
      <c r="A246" t="s">
        <v>2673</v>
      </c>
      <c r="B246" t="s">
        <v>2674</v>
      </c>
      <c r="G246" t="s">
        <v>3263</v>
      </c>
    </row>
    <row r="247" spans="1:7">
      <c r="A247" t="s">
        <v>4424</v>
      </c>
      <c r="B247" t="s">
        <v>5439</v>
      </c>
      <c r="G247" t="s">
        <v>1521</v>
      </c>
    </row>
    <row r="248" spans="1:7">
      <c r="A248" s="80" t="s">
        <v>6934</v>
      </c>
      <c r="B248" s="80" t="s">
        <v>6935</v>
      </c>
      <c r="G248" t="s">
        <v>4535</v>
      </c>
    </row>
    <row r="249" spans="1:7">
      <c r="A249" t="s">
        <v>2201</v>
      </c>
      <c r="B249" t="s">
        <v>2202</v>
      </c>
      <c r="G249" t="s">
        <v>4535</v>
      </c>
    </row>
    <row r="250" spans="1:7">
      <c r="A250" t="s">
        <v>4426</v>
      </c>
      <c r="B250" t="s">
        <v>5440</v>
      </c>
      <c r="G250" t="s">
        <v>6817</v>
      </c>
    </row>
    <row r="251" spans="1:7">
      <c r="A251" t="s">
        <v>4428</v>
      </c>
      <c r="B251" t="s">
        <v>5441</v>
      </c>
      <c r="G251" t="s">
        <v>58</v>
      </c>
    </row>
    <row r="252" spans="1:7">
      <c r="A252" t="s">
        <v>2701</v>
      </c>
      <c r="B252" t="s">
        <v>2702</v>
      </c>
      <c r="G252" t="s">
        <v>3867</v>
      </c>
    </row>
    <row r="253" spans="1:7">
      <c r="A253" t="s">
        <v>4430</v>
      </c>
      <c r="B253" t="s">
        <v>5442</v>
      </c>
      <c r="G253" t="s">
        <v>4537</v>
      </c>
    </row>
    <row r="254" spans="1:7">
      <c r="A254" t="s">
        <v>3341</v>
      </c>
      <c r="B254" t="s">
        <v>3342</v>
      </c>
      <c r="G254" t="s">
        <v>2477</v>
      </c>
    </row>
    <row r="255" spans="1:7">
      <c r="A255" t="s">
        <v>7401</v>
      </c>
      <c r="B255" t="s">
        <v>7402</v>
      </c>
      <c r="G255" t="s">
        <v>2737</v>
      </c>
    </row>
    <row r="256" spans="1:7">
      <c r="A256" t="s">
        <v>6811</v>
      </c>
      <c r="B256" t="s">
        <v>6812</v>
      </c>
      <c r="G256" t="s">
        <v>6422</v>
      </c>
    </row>
    <row r="257" spans="1:7">
      <c r="A257" t="s">
        <v>4432</v>
      </c>
      <c r="B257" t="s">
        <v>5443</v>
      </c>
      <c r="G257" t="s">
        <v>7240</v>
      </c>
    </row>
    <row r="258" spans="1:7">
      <c r="A258" t="s">
        <v>4179</v>
      </c>
      <c r="B258" t="s">
        <v>4180</v>
      </c>
      <c r="G258" t="s">
        <v>2642</v>
      </c>
    </row>
    <row r="259" spans="1:7">
      <c r="A259" t="s">
        <v>4434</v>
      </c>
      <c r="B259" t="s">
        <v>5444</v>
      </c>
      <c r="G259" t="s">
        <v>2739</v>
      </c>
    </row>
    <row r="260" spans="1:7">
      <c r="A260" s="133" t="s">
        <v>6262</v>
      </c>
      <c r="B260" s="134" t="s">
        <v>6263</v>
      </c>
      <c r="G260" t="s">
        <v>1143</v>
      </c>
    </row>
    <row r="261" spans="1:7">
      <c r="A261" t="s">
        <v>4436</v>
      </c>
      <c r="B261" t="s">
        <v>5445</v>
      </c>
      <c r="G261" t="s">
        <v>2741</v>
      </c>
    </row>
    <row r="262" spans="1:7">
      <c r="A262" t="s">
        <v>6668</v>
      </c>
      <c r="B262" t="s">
        <v>6669</v>
      </c>
      <c r="G262" t="s">
        <v>2741</v>
      </c>
    </row>
    <row r="263" spans="1:7">
      <c r="A263" t="s">
        <v>4437</v>
      </c>
      <c r="B263" t="s">
        <v>5446</v>
      </c>
      <c r="G263" t="s">
        <v>4539</v>
      </c>
    </row>
    <row r="264" spans="1:7">
      <c r="A264" t="s">
        <v>3752</v>
      </c>
      <c r="B264" t="s">
        <v>3753</v>
      </c>
      <c r="G264" t="s">
        <v>4541</v>
      </c>
    </row>
    <row r="265" spans="1:7">
      <c r="A265" t="s">
        <v>3703</v>
      </c>
      <c r="B265" t="s">
        <v>3706</v>
      </c>
      <c r="G265" t="s">
        <v>2743</v>
      </c>
    </row>
    <row r="266" spans="1:7">
      <c r="A266" t="s">
        <v>4439</v>
      </c>
      <c r="B266" t="s">
        <v>5447</v>
      </c>
      <c r="G266" t="s">
        <v>4543</v>
      </c>
    </row>
    <row r="267" spans="1:7">
      <c r="A267" t="s">
        <v>4440</v>
      </c>
      <c r="B267" t="s">
        <v>5448</v>
      </c>
      <c r="G267" t="s">
        <v>6324</v>
      </c>
    </row>
    <row r="268" spans="1:7">
      <c r="A268" s="80" t="s">
        <v>7104</v>
      </c>
      <c r="B268" s="80" t="s">
        <v>7105</v>
      </c>
      <c r="G268" t="s">
        <v>2745</v>
      </c>
    </row>
    <row r="269" spans="1:7">
      <c r="A269" t="s">
        <v>4191</v>
      </c>
      <c r="B269" t="s">
        <v>4192</v>
      </c>
      <c r="G269" t="s">
        <v>2586</v>
      </c>
    </row>
    <row r="270" spans="1:7">
      <c r="A270" t="s">
        <v>2596</v>
      </c>
      <c r="B270" t="s">
        <v>2603</v>
      </c>
      <c r="G270" t="s">
        <v>6343</v>
      </c>
    </row>
    <row r="271" spans="1:7">
      <c r="A271" t="s">
        <v>2597</v>
      </c>
      <c r="B271" t="s">
        <v>2602</v>
      </c>
      <c r="G271" t="s">
        <v>6685</v>
      </c>
    </row>
    <row r="272" spans="1:7">
      <c r="A272" t="s">
        <v>7048</v>
      </c>
      <c r="B272" t="s">
        <v>7049</v>
      </c>
      <c r="G272" t="s">
        <v>4545</v>
      </c>
    </row>
    <row r="273" spans="1:7">
      <c r="A273" t="s">
        <v>4442</v>
      </c>
      <c r="B273" t="s">
        <v>5449</v>
      </c>
      <c r="G273" t="s">
        <v>2747</v>
      </c>
    </row>
    <row r="274" spans="1:7">
      <c r="A274" t="s">
        <v>7228</v>
      </c>
      <c r="B274" t="s">
        <v>7229</v>
      </c>
      <c r="G274" t="s">
        <v>3379</v>
      </c>
    </row>
    <row r="275" spans="1:7">
      <c r="A275" t="s">
        <v>6813</v>
      </c>
      <c r="B275" t="s">
        <v>6814</v>
      </c>
      <c r="G275" t="s">
        <v>3379</v>
      </c>
    </row>
    <row r="276" spans="1:7">
      <c r="A276" t="s">
        <v>4444</v>
      </c>
      <c r="B276" t="s">
        <v>5450</v>
      </c>
      <c r="G276" t="s">
        <v>7062</v>
      </c>
    </row>
    <row r="277" spans="1:7">
      <c r="A277" t="s">
        <v>4446</v>
      </c>
      <c r="B277" t="s">
        <v>5451</v>
      </c>
      <c r="G277" t="s">
        <v>6320</v>
      </c>
    </row>
    <row r="278" spans="1:7">
      <c r="A278" t="s">
        <v>4447</v>
      </c>
      <c r="B278" t="s">
        <v>4299</v>
      </c>
      <c r="G278" t="s">
        <v>59</v>
      </c>
    </row>
    <row r="279" spans="1:7">
      <c r="A279" t="s">
        <v>4449</v>
      </c>
      <c r="B279" t="s">
        <v>5452</v>
      </c>
      <c r="G279" t="s">
        <v>6819</v>
      </c>
    </row>
    <row r="280" spans="1:7">
      <c r="A280" t="s">
        <v>4102</v>
      </c>
      <c r="B280" t="s">
        <v>4103</v>
      </c>
      <c r="G280" t="s">
        <v>2749</v>
      </c>
    </row>
    <row r="281" spans="1:7">
      <c r="A281" t="s">
        <v>4102</v>
      </c>
      <c r="B281" t="s">
        <v>4103</v>
      </c>
      <c r="G281" t="s">
        <v>2751</v>
      </c>
    </row>
    <row r="282" spans="1:7">
      <c r="A282" t="s">
        <v>4452</v>
      </c>
      <c r="B282" t="s">
        <v>5453</v>
      </c>
      <c r="G282" t="s">
        <v>2752</v>
      </c>
    </row>
    <row r="283" spans="1:7">
      <c r="A283" t="s">
        <v>4454</v>
      </c>
      <c r="B283" t="s">
        <v>5454</v>
      </c>
      <c r="G283" t="s">
        <v>3880</v>
      </c>
    </row>
    <row r="284" spans="1:7">
      <c r="A284" t="s">
        <v>4456</v>
      </c>
      <c r="B284" t="s">
        <v>5455</v>
      </c>
      <c r="G284" t="s">
        <v>6634</v>
      </c>
    </row>
    <row r="285" spans="1:7">
      <c r="A285" t="s">
        <v>4458</v>
      </c>
      <c r="B285" t="s">
        <v>5456</v>
      </c>
      <c r="G285" t="s">
        <v>4547</v>
      </c>
    </row>
    <row r="286" spans="1:7">
      <c r="A286" t="s">
        <v>7050</v>
      </c>
      <c r="B286" t="s">
        <v>7051</v>
      </c>
      <c r="G286" t="s">
        <v>1180</v>
      </c>
    </row>
    <row r="287" spans="1:7">
      <c r="A287" t="s">
        <v>2703</v>
      </c>
      <c r="B287" t="s">
        <v>2704</v>
      </c>
      <c r="G287" t="s">
        <v>2345</v>
      </c>
    </row>
    <row r="288" spans="1:7">
      <c r="A288" s="138" t="s">
        <v>6752</v>
      </c>
      <c r="B288" s="138" t="s">
        <v>6753</v>
      </c>
      <c r="G288" t="s">
        <v>2675</v>
      </c>
    </row>
    <row r="289" spans="1:7">
      <c r="A289" t="s">
        <v>4460</v>
      </c>
      <c r="B289" t="s">
        <v>5457</v>
      </c>
      <c r="G289" t="s">
        <v>4549</v>
      </c>
    </row>
    <row r="290" spans="1:7">
      <c r="A290" t="s">
        <v>3526</v>
      </c>
      <c r="B290" t="s">
        <v>3527</v>
      </c>
      <c r="G290" t="s">
        <v>4549</v>
      </c>
    </row>
    <row r="291" spans="1:7">
      <c r="A291" t="s">
        <v>46</v>
      </c>
      <c r="B291" t="s">
        <v>47</v>
      </c>
      <c r="G291" t="s">
        <v>4551</v>
      </c>
    </row>
    <row r="292" spans="1:7">
      <c r="A292" t="s">
        <v>1226</v>
      </c>
      <c r="B292" t="s">
        <v>1227</v>
      </c>
      <c r="G292" t="s">
        <v>60</v>
      </c>
    </row>
    <row r="293" spans="1:7">
      <c r="A293" t="s">
        <v>2705</v>
      </c>
      <c r="B293" t="s">
        <v>2706</v>
      </c>
      <c r="G293" t="s">
        <v>4553</v>
      </c>
    </row>
    <row r="294" spans="1:7">
      <c r="A294" t="s">
        <v>4036</v>
      </c>
      <c r="B294" t="s">
        <v>4037</v>
      </c>
      <c r="G294" t="s">
        <v>2005</v>
      </c>
    </row>
    <row r="295" spans="1:7">
      <c r="A295" t="s">
        <v>3712</v>
      </c>
      <c r="B295" t="s">
        <v>2435</v>
      </c>
      <c r="G295" t="s">
        <v>3433</v>
      </c>
    </row>
    <row r="296" spans="1:7">
      <c r="A296" t="s">
        <v>3856</v>
      </c>
      <c r="B296" t="s">
        <v>3857</v>
      </c>
      <c r="G296" t="s">
        <v>4555</v>
      </c>
    </row>
    <row r="297" spans="1:7">
      <c r="A297" t="s">
        <v>48</v>
      </c>
      <c r="B297" t="s">
        <v>49</v>
      </c>
      <c r="G297" t="s">
        <v>4557</v>
      </c>
    </row>
    <row r="298" spans="1:7">
      <c r="A298" s="80" t="s">
        <v>7108</v>
      </c>
      <c r="B298" s="80" t="s">
        <v>7109</v>
      </c>
      <c r="G298" t="s">
        <v>4559</v>
      </c>
    </row>
    <row r="299" spans="1:7">
      <c r="A299" t="s">
        <v>6202</v>
      </c>
      <c r="B299" t="s">
        <v>6245</v>
      </c>
      <c r="G299" t="s">
        <v>3493</v>
      </c>
    </row>
    <row r="300" spans="1:7">
      <c r="A300" t="s">
        <v>1299</v>
      </c>
      <c r="B300" t="s">
        <v>5458</v>
      </c>
      <c r="G300" t="s">
        <v>6821</v>
      </c>
    </row>
    <row r="301" spans="1:7">
      <c r="A301" t="s">
        <v>1299</v>
      </c>
      <c r="B301" t="s">
        <v>5459</v>
      </c>
      <c r="G301" t="s">
        <v>2505</v>
      </c>
    </row>
    <row r="302" spans="1:7">
      <c r="A302" t="s">
        <v>1070</v>
      </c>
      <c r="B302" t="s">
        <v>3247</v>
      </c>
      <c r="G302" t="s">
        <v>4561</v>
      </c>
    </row>
    <row r="303" spans="1:7">
      <c r="A303" t="s">
        <v>4307</v>
      </c>
      <c r="B303" t="s">
        <v>4308</v>
      </c>
      <c r="G303" t="s">
        <v>4563</v>
      </c>
    </row>
    <row r="304" spans="1:7">
      <c r="A304" t="s">
        <v>4462</v>
      </c>
      <c r="B304" t="s">
        <v>5460</v>
      </c>
      <c r="G304" t="s">
        <v>2754</v>
      </c>
    </row>
    <row r="305" spans="1:7">
      <c r="A305" t="s">
        <v>1199</v>
      </c>
      <c r="B305" t="s">
        <v>1200</v>
      </c>
      <c r="G305" t="s">
        <v>4565</v>
      </c>
    </row>
    <row r="306" spans="1:7">
      <c r="A306" s="80" t="s">
        <v>7110</v>
      </c>
      <c r="B306" s="80" t="s">
        <v>7111</v>
      </c>
      <c r="G306" t="s">
        <v>7242</v>
      </c>
    </row>
    <row r="307" spans="1:7">
      <c r="A307" s="80" t="s">
        <v>7325</v>
      </c>
      <c r="B307" s="80" t="s">
        <v>7326</v>
      </c>
      <c r="G307" t="s">
        <v>2755</v>
      </c>
    </row>
    <row r="308" spans="1:7">
      <c r="A308" t="s">
        <v>3972</v>
      </c>
      <c r="B308" t="s">
        <v>3973</v>
      </c>
      <c r="G308" t="s">
        <v>6490</v>
      </c>
    </row>
    <row r="309" spans="1:7">
      <c r="A309" t="s">
        <v>3303</v>
      </c>
      <c r="B309" t="s">
        <v>3304</v>
      </c>
      <c r="G309" t="s">
        <v>4567</v>
      </c>
    </row>
    <row r="310" spans="1:7">
      <c r="A310" t="s">
        <v>4463</v>
      </c>
      <c r="B310" t="s">
        <v>5461</v>
      </c>
      <c r="G310" t="s">
        <v>2409</v>
      </c>
    </row>
    <row r="311" spans="1:7">
      <c r="A311" t="s">
        <v>4465</v>
      </c>
      <c r="B311" t="s">
        <v>5462</v>
      </c>
      <c r="G311" t="s">
        <v>2409</v>
      </c>
    </row>
    <row r="312" spans="1:7">
      <c r="A312" t="s">
        <v>3289</v>
      </c>
      <c r="B312" t="s">
        <v>3290</v>
      </c>
      <c r="G312" t="s">
        <v>4569</v>
      </c>
    </row>
    <row r="313" spans="1:7">
      <c r="A313" t="s">
        <v>1228</v>
      </c>
      <c r="B313" t="s">
        <v>1229</v>
      </c>
      <c r="G313" s="80" t="s">
        <v>7116</v>
      </c>
    </row>
    <row r="314" spans="1:7">
      <c r="A314" t="s">
        <v>7052</v>
      </c>
      <c r="B314" t="s">
        <v>7053</v>
      </c>
      <c r="G314" s="80" t="s">
        <v>6938</v>
      </c>
    </row>
    <row r="315" spans="1:7">
      <c r="A315" t="s">
        <v>6375</v>
      </c>
      <c r="B315" t="s">
        <v>6376</v>
      </c>
      <c r="G315" t="s">
        <v>2757</v>
      </c>
    </row>
    <row r="316" spans="1:7">
      <c r="A316" t="s">
        <v>3429</v>
      </c>
      <c r="B316" t="s">
        <v>3430</v>
      </c>
      <c r="G316" t="s">
        <v>4571</v>
      </c>
    </row>
    <row r="317" spans="1:7">
      <c r="A317" t="s">
        <v>2707</v>
      </c>
      <c r="B317" t="s">
        <v>4283</v>
      </c>
      <c r="G317" t="s">
        <v>899</v>
      </c>
    </row>
    <row r="318" spans="1:7">
      <c r="A318" t="s">
        <v>7054</v>
      </c>
      <c r="B318" t="s">
        <v>7055</v>
      </c>
      <c r="G318" t="s">
        <v>4573</v>
      </c>
    </row>
    <row r="319" spans="1:7">
      <c r="A319" t="s">
        <v>2708</v>
      </c>
      <c r="B319" t="s">
        <v>2709</v>
      </c>
      <c r="G319" t="s">
        <v>7244</v>
      </c>
    </row>
    <row r="320" spans="1:7">
      <c r="A320" t="s">
        <v>6557</v>
      </c>
      <c r="B320" t="s">
        <v>6558</v>
      </c>
      <c r="G320" t="s">
        <v>4575</v>
      </c>
    </row>
    <row r="321" spans="1:7">
      <c r="A321" t="s">
        <v>3323</v>
      </c>
      <c r="B321" t="s">
        <v>3324</v>
      </c>
      <c r="G321" t="s">
        <v>4577</v>
      </c>
    </row>
    <row r="322" spans="1:7">
      <c r="A322" t="s">
        <v>6640</v>
      </c>
      <c r="B322" t="s">
        <v>6641</v>
      </c>
      <c r="G322" t="s">
        <v>6873</v>
      </c>
    </row>
    <row r="323" spans="1:7">
      <c r="A323" t="s">
        <v>6109</v>
      </c>
      <c r="B323" t="s">
        <v>6110</v>
      </c>
      <c r="G323" t="s">
        <v>6480</v>
      </c>
    </row>
    <row r="324" spans="1:7">
      <c r="A324" s="138" t="s">
        <v>6529</v>
      </c>
      <c r="B324" t="s">
        <v>6530</v>
      </c>
      <c r="G324" t="s">
        <v>3539</v>
      </c>
    </row>
    <row r="325" spans="1:7">
      <c r="A325" s="138" t="s">
        <v>6682</v>
      </c>
      <c r="B325" t="s">
        <v>6683</v>
      </c>
      <c r="G325" t="s">
        <v>4090</v>
      </c>
    </row>
    <row r="326" spans="1:7">
      <c r="A326" t="s">
        <v>4224</v>
      </c>
      <c r="B326" t="s">
        <v>4225</v>
      </c>
      <c r="G326" t="s">
        <v>7246</v>
      </c>
    </row>
    <row r="327" spans="1:7">
      <c r="A327" t="s">
        <v>4107</v>
      </c>
      <c r="B327" t="s">
        <v>4108</v>
      </c>
      <c r="G327" t="s">
        <v>3863</v>
      </c>
    </row>
    <row r="328" spans="1:7">
      <c r="A328" t="s">
        <v>4467</v>
      </c>
      <c r="B328" t="s">
        <v>5463</v>
      </c>
      <c r="G328" t="s">
        <v>3435</v>
      </c>
    </row>
    <row r="329" spans="1:7">
      <c r="A329" s="80" t="s">
        <v>7112</v>
      </c>
      <c r="B329" s="80" t="s">
        <v>7113</v>
      </c>
      <c r="G329" t="s">
        <v>6823</v>
      </c>
    </row>
    <row r="330" spans="1:7">
      <c r="A330" t="s">
        <v>6467</v>
      </c>
      <c r="B330" t="s">
        <v>6468</v>
      </c>
      <c r="G330" t="s">
        <v>7248</v>
      </c>
    </row>
    <row r="331" spans="1:7">
      <c r="A331" s="109" t="s">
        <v>6152</v>
      </c>
      <c r="B331" s="109" t="s">
        <v>6153</v>
      </c>
      <c r="G331" t="s">
        <v>2759</v>
      </c>
    </row>
    <row r="332" spans="1:7">
      <c r="A332" t="s">
        <v>4469</v>
      </c>
      <c r="B332" t="s">
        <v>5464</v>
      </c>
      <c r="G332" t="s">
        <v>2307</v>
      </c>
    </row>
    <row r="333" spans="1:7">
      <c r="A333" t="s">
        <v>6815</v>
      </c>
      <c r="B333" t="s">
        <v>6816</v>
      </c>
      <c r="G333" t="s">
        <v>2307</v>
      </c>
    </row>
    <row r="334" spans="1:7">
      <c r="A334" t="s">
        <v>7056</v>
      </c>
      <c r="B334" t="s">
        <v>7057</v>
      </c>
      <c r="G334" s="139" t="s">
        <v>6754</v>
      </c>
    </row>
    <row r="335" spans="1:7">
      <c r="A335" t="s">
        <v>6991</v>
      </c>
      <c r="B335" t="s">
        <v>6992</v>
      </c>
      <c r="G335" t="s">
        <v>4579</v>
      </c>
    </row>
    <row r="336" spans="1:7">
      <c r="A336" t="s">
        <v>1061</v>
      </c>
      <c r="B336" t="s">
        <v>1062</v>
      </c>
      <c r="G336" t="s">
        <v>4581</v>
      </c>
    </row>
    <row r="337" spans="1:7">
      <c r="A337" t="s">
        <v>4309</v>
      </c>
      <c r="B337" t="s">
        <v>4310</v>
      </c>
      <c r="G337" t="s">
        <v>4583</v>
      </c>
    </row>
    <row r="338" spans="1:7">
      <c r="A338" s="109" t="s">
        <v>6125</v>
      </c>
      <c r="B338" s="109" t="s">
        <v>6126</v>
      </c>
      <c r="G338" t="s">
        <v>4364</v>
      </c>
    </row>
    <row r="339" spans="1:7">
      <c r="A339" t="s">
        <v>1201</v>
      </c>
      <c r="B339" t="s">
        <v>1202</v>
      </c>
      <c r="G339" t="s">
        <v>4585</v>
      </c>
    </row>
    <row r="340" spans="1:7">
      <c r="A340" t="s">
        <v>2710</v>
      </c>
      <c r="B340" t="s">
        <v>2711</v>
      </c>
      <c r="G340" t="s">
        <v>2658</v>
      </c>
    </row>
    <row r="341" spans="1:7">
      <c r="A341" t="s">
        <v>7403</v>
      </c>
      <c r="B341" t="s">
        <v>7404</v>
      </c>
      <c r="G341" t="s">
        <v>4587</v>
      </c>
    </row>
    <row r="342" spans="1:7">
      <c r="A342" t="s">
        <v>6345</v>
      </c>
      <c r="B342" t="s">
        <v>6346</v>
      </c>
      <c r="G342" t="s">
        <v>3704</v>
      </c>
    </row>
    <row r="343" spans="1:7">
      <c r="A343" t="s">
        <v>4471</v>
      </c>
      <c r="B343" t="s">
        <v>4392</v>
      </c>
      <c r="G343" t="s">
        <v>4589</v>
      </c>
    </row>
    <row r="344" spans="1:7">
      <c r="A344" t="s">
        <v>4391</v>
      </c>
      <c r="B344" t="s">
        <v>4392</v>
      </c>
      <c r="G344" s="138" t="s">
        <v>6531</v>
      </c>
    </row>
    <row r="345" spans="1:7">
      <c r="A345" t="s">
        <v>4472</v>
      </c>
      <c r="B345" t="s">
        <v>5465</v>
      </c>
      <c r="G345" s="80" t="s">
        <v>6940</v>
      </c>
    </row>
    <row r="346" spans="1:7">
      <c r="A346" t="s">
        <v>2712</v>
      </c>
      <c r="B346" t="s">
        <v>4285</v>
      </c>
      <c r="G346" t="s">
        <v>4591</v>
      </c>
    </row>
    <row r="347" spans="1:7">
      <c r="A347" t="s">
        <v>4474</v>
      </c>
      <c r="B347" t="s">
        <v>5466</v>
      </c>
      <c r="G347" t="s">
        <v>3394</v>
      </c>
    </row>
    <row r="348" spans="1:7">
      <c r="A348" t="s">
        <v>2713</v>
      </c>
      <c r="B348" t="s">
        <v>2714</v>
      </c>
      <c r="G348" t="s">
        <v>2654</v>
      </c>
    </row>
    <row r="349" spans="1:7">
      <c r="A349" t="s">
        <v>4476</v>
      </c>
      <c r="B349" t="s">
        <v>5467</v>
      </c>
      <c r="G349" t="s">
        <v>7250</v>
      </c>
    </row>
    <row r="350" spans="1:7">
      <c r="A350" t="s">
        <v>1084</v>
      </c>
      <c r="B350" t="s">
        <v>1090</v>
      </c>
      <c r="G350" t="s">
        <v>2761</v>
      </c>
    </row>
    <row r="351" spans="1:7">
      <c r="A351" t="s">
        <v>4478</v>
      </c>
      <c r="B351" t="s">
        <v>5468</v>
      </c>
      <c r="G351" t="s">
        <v>4341</v>
      </c>
    </row>
    <row r="352" spans="1:7">
      <c r="A352" t="s">
        <v>7058</v>
      </c>
      <c r="B352" t="s">
        <v>7059</v>
      </c>
      <c r="G352" t="s">
        <v>4354</v>
      </c>
    </row>
    <row r="353" spans="1:7">
      <c r="A353" t="s">
        <v>6111</v>
      </c>
      <c r="B353" t="s">
        <v>6112</v>
      </c>
      <c r="G353" t="s">
        <v>4593</v>
      </c>
    </row>
    <row r="354" spans="1:7">
      <c r="A354" t="s">
        <v>4480</v>
      </c>
      <c r="B354" t="s">
        <v>5469</v>
      </c>
      <c r="G354" t="s">
        <v>2763</v>
      </c>
    </row>
    <row r="355" spans="1:7">
      <c r="A355" t="s">
        <v>4482</v>
      </c>
      <c r="B355" t="s">
        <v>5470</v>
      </c>
      <c r="G355" t="s">
        <v>1310</v>
      </c>
    </row>
    <row r="356" spans="1:7">
      <c r="A356" t="s">
        <v>4484</v>
      </c>
      <c r="B356" t="s">
        <v>5471</v>
      </c>
      <c r="G356" t="s">
        <v>4594</v>
      </c>
    </row>
    <row r="357" spans="1:7">
      <c r="A357" t="s">
        <v>4486</v>
      </c>
      <c r="B357" t="s">
        <v>5472</v>
      </c>
      <c r="G357" t="s">
        <v>3369</v>
      </c>
    </row>
    <row r="358" spans="1:7">
      <c r="A358" t="s">
        <v>4488</v>
      </c>
      <c r="B358" t="s">
        <v>5473</v>
      </c>
      <c r="G358" t="s">
        <v>3369</v>
      </c>
    </row>
    <row r="359" spans="1:7">
      <c r="A359" t="s">
        <v>4490</v>
      </c>
      <c r="B359" t="s">
        <v>5474</v>
      </c>
      <c r="G359" t="s">
        <v>4597</v>
      </c>
    </row>
    <row r="360" spans="1:7">
      <c r="A360" t="s">
        <v>4492</v>
      </c>
      <c r="B360" t="s">
        <v>5475</v>
      </c>
      <c r="G360" t="s">
        <v>911</v>
      </c>
    </row>
    <row r="361" spans="1:7">
      <c r="A361" t="s">
        <v>6426</v>
      </c>
      <c r="B361" t="s">
        <v>6427</v>
      </c>
      <c r="G361" t="s">
        <v>7252</v>
      </c>
    </row>
    <row r="362" spans="1:7">
      <c r="A362" s="80" t="s">
        <v>7114</v>
      </c>
      <c r="B362" s="80" t="s">
        <v>7115</v>
      </c>
      <c r="G362" t="s">
        <v>6875</v>
      </c>
    </row>
    <row r="363" spans="1:7">
      <c r="A363" t="s">
        <v>6145</v>
      </c>
      <c r="B363" t="s">
        <v>6146</v>
      </c>
      <c r="G363" t="s">
        <v>6573</v>
      </c>
    </row>
    <row r="364" spans="1:7">
      <c r="A364" t="s">
        <v>3254</v>
      </c>
      <c r="B364" t="s">
        <v>3255</v>
      </c>
      <c r="G364" t="s">
        <v>6997</v>
      </c>
    </row>
    <row r="365" spans="1:7">
      <c r="A365" t="s">
        <v>4494</v>
      </c>
      <c r="B365" t="s">
        <v>5476</v>
      </c>
      <c r="G365" s="80" t="s">
        <v>7120</v>
      </c>
    </row>
    <row r="366" spans="1:7">
      <c r="A366" t="s">
        <v>4204</v>
      </c>
      <c r="B366" t="s">
        <v>4205</v>
      </c>
      <c r="G366" t="s">
        <v>6221</v>
      </c>
    </row>
    <row r="367" spans="1:7">
      <c r="A367" t="s">
        <v>4496</v>
      </c>
      <c r="B367" t="s">
        <v>5477</v>
      </c>
      <c r="G367" t="s">
        <v>213</v>
      </c>
    </row>
    <row r="368" spans="1:7">
      <c r="A368" t="s">
        <v>6993</v>
      </c>
      <c r="B368" t="s">
        <v>6994</v>
      </c>
      <c r="G368" s="80" t="s">
        <v>7118</v>
      </c>
    </row>
    <row r="369" spans="1:7">
      <c r="A369" t="s">
        <v>4498</v>
      </c>
      <c r="B369" t="s">
        <v>5478</v>
      </c>
      <c r="G369" t="s">
        <v>4599</v>
      </c>
    </row>
    <row r="370" spans="1:7">
      <c r="A370" t="s">
        <v>3976</v>
      </c>
      <c r="B370" t="s">
        <v>3977</v>
      </c>
      <c r="G370" t="s">
        <v>4343</v>
      </c>
    </row>
    <row r="371" spans="1:7">
      <c r="A371" t="s">
        <v>7060</v>
      </c>
      <c r="B371" t="s">
        <v>7061</v>
      </c>
      <c r="G371" t="s">
        <v>761</v>
      </c>
    </row>
    <row r="372" spans="1:7">
      <c r="A372" t="s">
        <v>6181</v>
      </c>
      <c r="B372" t="s">
        <v>6182</v>
      </c>
      <c r="G372" t="s">
        <v>4067</v>
      </c>
    </row>
    <row r="373" spans="1:7">
      <c r="A373" t="s">
        <v>4339</v>
      </c>
      <c r="B373" t="s">
        <v>4340</v>
      </c>
      <c r="G373" t="s">
        <v>1482</v>
      </c>
    </row>
    <row r="374" spans="1:7">
      <c r="A374" t="s">
        <v>6995</v>
      </c>
      <c r="B374" t="s">
        <v>6996</v>
      </c>
      <c r="G374" t="s">
        <v>2765</v>
      </c>
    </row>
    <row r="375" spans="1:7">
      <c r="A375" t="s">
        <v>3885</v>
      </c>
      <c r="B375" t="s">
        <v>3886</v>
      </c>
      <c r="G375" t="s">
        <v>4601</v>
      </c>
    </row>
    <row r="376" spans="1:7">
      <c r="A376" t="s">
        <v>3938</v>
      </c>
      <c r="B376" t="s">
        <v>3939</v>
      </c>
      <c r="G376" t="s">
        <v>4603</v>
      </c>
    </row>
    <row r="377" spans="1:7">
      <c r="A377" t="s">
        <v>6220</v>
      </c>
      <c r="B377" t="s">
        <v>6222</v>
      </c>
      <c r="G377" t="s">
        <v>4605</v>
      </c>
    </row>
    <row r="378" spans="1:7">
      <c r="A378" t="s">
        <v>51</v>
      </c>
      <c r="B378" t="s">
        <v>1140</v>
      </c>
      <c r="G378" t="s">
        <v>6877</v>
      </c>
    </row>
    <row r="379" spans="1:7">
      <c r="A379" t="s">
        <v>6113</v>
      </c>
      <c r="B379" t="s">
        <v>6114</v>
      </c>
      <c r="G379" t="s">
        <v>7254</v>
      </c>
    </row>
    <row r="380" spans="1:7">
      <c r="A380" t="s">
        <v>2715</v>
      </c>
      <c r="B380" t="s">
        <v>2716</v>
      </c>
      <c r="G380" t="s">
        <v>4607</v>
      </c>
    </row>
    <row r="381" spans="1:7">
      <c r="A381" t="s">
        <v>52</v>
      </c>
      <c r="B381" t="s">
        <v>53</v>
      </c>
      <c r="G381" t="s">
        <v>2767</v>
      </c>
    </row>
    <row r="382" spans="1:7">
      <c r="A382" t="s">
        <v>1523</v>
      </c>
      <c r="B382" t="s">
        <v>1524</v>
      </c>
      <c r="G382" t="s">
        <v>2769</v>
      </c>
    </row>
    <row r="383" spans="1:7">
      <c r="A383" t="s">
        <v>2717</v>
      </c>
      <c r="B383" t="s">
        <v>2718</v>
      </c>
      <c r="G383" t="s">
        <v>6395</v>
      </c>
    </row>
    <row r="384" spans="1:7">
      <c r="A384" t="s">
        <v>4500</v>
      </c>
      <c r="B384" t="s">
        <v>5479</v>
      </c>
      <c r="G384" t="s">
        <v>2771</v>
      </c>
    </row>
    <row r="385" spans="1:7">
      <c r="A385" t="s">
        <v>4502</v>
      </c>
      <c r="B385" t="s">
        <v>5480</v>
      </c>
      <c r="G385" s="139" t="s">
        <v>6756</v>
      </c>
    </row>
    <row r="386" spans="1:7">
      <c r="A386" t="s">
        <v>4504</v>
      </c>
      <c r="B386" t="s">
        <v>5481</v>
      </c>
      <c r="G386" t="s">
        <v>6267</v>
      </c>
    </row>
    <row r="387" spans="1:7">
      <c r="A387" t="s">
        <v>54</v>
      </c>
      <c r="B387" t="s">
        <v>3782</v>
      </c>
      <c r="G387" t="s">
        <v>2773</v>
      </c>
    </row>
    <row r="388" spans="1:7">
      <c r="A388" t="s">
        <v>1203</v>
      </c>
      <c r="B388" t="s">
        <v>3783</v>
      </c>
      <c r="G388" t="s">
        <v>4609</v>
      </c>
    </row>
    <row r="389" spans="1:7">
      <c r="A389" t="s">
        <v>3887</v>
      </c>
      <c r="B389" t="s">
        <v>3888</v>
      </c>
      <c r="G389" t="s">
        <v>6825</v>
      </c>
    </row>
    <row r="390" spans="1:7">
      <c r="A390" t="s">
        <v>2410</v>
      </c>
      <c r="B390" t="s">
        <v>6250</v>
      </c>
      <c r="G390" t="s">
        <v>6115</v>
      </c>
    </row>
    <row r="391" spans="1:7">
      <c r="A391" t="s">
        <v>2719</v>
      </c>
      <c r="B391" t="s">
        <v>2720</v>
      </c>
      <c r="G391" t="s">
        <v>4610</v>
      </c>
    </row>
    <row r="392" spans="1:7">
      <c r="A392" t="s">
        <v>7230</v>
      </c>
      <c r="B392" t="s">
        <v>7231</v>
      </c>
      <c r="G392" t="s">
        <v>3891</v>
      </c>
    </row>
    <row r="393" spans="1:7">
      <c r="A393" t="s">
        <v>4506</v>
      </c>
      <c r="B393" t="s">
        <v>5482</v>
      </c>
      <c r="G393" s="137" t="s">
        <v>6452</v>
      </c>
    </row>
    <row r="394" spans="1:7">
      <c r="A394" t="s">
        <v>7232</v>
      </c>
      <c r="B394" t="s">
        <v>7233</v>
      </c>
      <c r="G394" s="137" t="s">
        <v>6676</v>
      </c>
    </row>
    <row r="395" spans="1:7">
      <c r="A395" t="s">
        <v>4508</v>
      </c>
      <c r="B395" t="s">
        <v>5483</v>
      </c>
      <c r="G395" t="s">
        <v>6879</v>
      </c>
    </row>
    <row r="396" spans="1:7">
      <c r="A396" t="s">
        <v>6582</v>
      </c>
      <c r="B396" t="s">
        <v>6583</v>
      </c>
      <c r="G396" t="s">
        <v>4612</v>
      </c>
    </row>
    <row r="397" spans="1:7">
      <c r="A397" t="s">
        <v>55</v>
      </c>
      <c r="B397" t="s">
        <v>4199</v>
      </c>
      <c r="G397" t="s">
        <v>7064</v>
      </c>
    </row>
    <row r="398" spans="1:7">
      <c r="A398" t="s">
        <v>6514</v>
      </c>
      <c r="B398" t="s">
        <v>6515</v>
      </c>
      <c r="G398" t="s">
        <v>4614</v>
      </c>
    </row>
    <row r="399" spans="1:7">
      <c r="A399" t="s">
        <v>3431</v>
      </c>
      <c r="B399" t="s">
        <v>3432</v>
      </c>
      <c r="G399" t="s">
        <v>6602</v>
      </c>
    </row>
    <row r="400" spans="1:7">
      <c r="A400" t="s">
        <v>3431</v>
      </c>
      <c r="B400" t="s">
        <v>3432</v>
      </c>
      <c r="G400" t="s">
        <v>2775</v>
      </c>
    </row>
    <row r="401" spans="1:7">
      <c r="A401" t="s">
        <v>6567</v>
      </c>
      <c r="B401" t="s">
        <v>6568</v>
      </c>
      <c r="G401" t="s">
        <v>2777</v>
      </c>
    </row>
    <row r="402" spans="1:7">
      <c r="A402" t="s">
        <v>7234</v>
      </c>
      <c r="B402" t="s">
        <v>7235</v>
      </c>
      <c r="G402" t="s">
        <v>2779</v>
      </c>
    </row>
    <row r="403" spans="1:7">
      <c r="A403" t="s">
        <v>3307</v>
      </c>
      <c r="B403" t="s">
        <v>3308</v>
      </c>
      <c r="G403" t="s">
        <v>4616</v>
      </c>
    </row>
    <row r="404" spans="1:7">
      <c r="A404" t="s">
        <v>7348</v>
      </c>
      <c r="B404" t="s">
        <v>7349</v>
      </c>
      <c r="G404" t="s">
        <v>1116</v>
      </c>
    </row>
    <row r="405" spans="1:7">
      <c r="A405" t="s">
        <v>4511</v>
      </c>
      <c r="B405" t="s">
        <v>5484</v>
      </c>
      <c r="G405" t="s">
        <v>3436</v>
      </c>
    </row>
    <row r="406" spans="1:7">
      <c r="A406" t="s">
        <v>6871</v>
      </c>
      <c r="B406" t="s">
        <v>6872</v>
      </c>
      <c r="G406" t="s">
        <v>6630</v>
      </c>
    </row>
    <row r="407" spans="1:7">
      <c r="A407" t="s">
        <v>1568</v>
      </c>
      <c r="B407" t="s">
        <v>2316</v>
      </c>
      <c r="G407" t="s">
        <v>6539</v>
      </c>
    </row>
    <row r="408" spans="1:7">
      <c r="A408" t="s">
        <v>4513</v>
      </c>
      <c r="B408" t="s">
        <v>5485</v>
      </c>
      <c r="G408" t="s">
        <v>4303</v>
      </c>
    </row>
    <row r="409" spans="1:7">
      <c r="A409" t="s">
        <v>3325</v>
      </c>
      <c r="B409" t="s">
        <v>3326</v>
      </c>
      <c r="G409" t="s">
        <v>4618</v>
      </c>
    </row>
    <row r="410" spans="1:7">
      <c r="A410" s="80" t="s">
        <v>6936</v>
      </c>
      <c r="B410" s="80" t="s">
        <v>6937</v>
      </c>
      <c r="G410" t="s">
        <v>3438</v>
      </c>
    </row>
    <row r="411" spans="1:7">
      <c r="A411" t="s">
        <v>4515</v>
      </c>
      <c r="B411" t="s">
        <v>5486</v>
      </c>
      <c r="G411" t="s">
        <v>4018</v>
      </c>
    </row>
    <row r="412" spans="1:7">
      <c r="A412" t="s">
        <v>3356</v>
      </c>
      <c r="B412" t="s">
        <v>3357</v>
      </c>
      <c r="G412" t="s">
        <v>4254</v>
      </c>
    </row>
    <row r="413" spans="1:7">
      <c r="A413" t="s">
        <v>4516</v>
      </c>
      <c r="B413" t="s">
        <v>5487</v>
      </c>
      <c r="G413" t="s">
        <v>4620</v>
      </c>
    </row>
    <row r="414" spans="1:7">
      <c r="A414" t="s">
        <v>4518</v>
      </c>
      <c r="B414" t="s">
        <v>5488</v>
      </c>
      <c r="G414" t="s">
        <v>4622</v>
      </c>
    </row>
    <row r="415" spans="1:7">
      <c r="A415" s="80" t="s">
        <v>7162</v>
      </c>
      <c r="B415" s="80" t="s">
        <v>7163</v>
      </c>
      <c r="G415" t="s">
        <v>4624</v>
      </c>
    </row>
    <row r="416" spans="1:7">
      <c r="A416" t="s">
        <v>1506</v>
      </c>
      <c r="B416" t="s">
        <v>1507</v>
      </c>
      <c r="G416" t="s">
        <v>6827</v>
      </c>
    </row>
    <row r="417" spans="1:7">
      <c r="A417" t="s">
        <v>4519</v>
      </c>
      <c r="B417" t="s">
        <v>5489</v>
      </c>
      <c r="G417" t="s">
        <v>2781</v>
      </c>
    </row>
    <row r="418" spans="1:7">
      <c r="A418" t="s">
        <v>4520</v>
      </c>
      <c r="B418" t="s">
        <v>5490</v>
      </c>
      <c r="G418" t="s">
        <v>2782</v>
      </c>
    </row>
    <row r="419" spans="1:7">
      <c r="A419" t="s">
        <v>2721</v>
      </c>
      <c r="B419" t="s">
        <v>2722</v>
      </c>
      <c r="G419" t="s">
        <v>61</v>
      </c>
    </row>
    <row r="420" spans="1:7">
      <c r="A420" t="s">
        <v>4323</v>
      </c>
      <c r="B420" t="s">
        <v>4324</v>
      </c>
      <c r="G420" t="s">
        <v>4625</v>
      </c>
    </row>
    <row r="421" spans="1:7">
      <c r="A421" t="s">
        <v>2640</v>
      </c>
      <c r="B421" t="s">
        <v>2641</v>
      </c>
      <c r="G421" t="s">
        <v>4379</v>
      </c>
    </row>
    <row r="422" spans="1:7">
      <c r="A422" t="s">
        <v>3889</v>
      </c>
      <c r="B422" t="s">
        <v>3890</v>
      </c>
      <c r="G422" t="s">
        <v>4379</v>
      </c>
    </row>
    <row r="423" spans="1:7">
      <c r="A423" t="s">
        <v>2723</v>
      </c>
      <c r="B423" t="s">
        <v>2724</v>
      </c>
      <c r="G423" t="s">
        <v>3371</v>
      </c>
    </row>
    <row r="424" spans="1:7">
      <c r="A424" t="s">
        <v>4522</v>
      </c>
      <c r="B424" t="s">
        <v>5491</v>
      </c>
      <c r="G424" t="s">
        <v>4335</v>
      </c>
    </row>
    <row r="425" spans="1:7">
      <c r="A425" t="s">
        <v>4109</v>
      </c>
      <c r="B425" t="s">
        <v>4110</v>
      </c>
      <c r="G425" t="s">
        <v>4627</v>
      </c>
    </row>
    <row r="426" spans="1:7">
      <c r="A426" t="s">
        <v>4097</v>
      </c>
      <c r="B426" t="s">
        <v>4098</v>
      </c>
      <c r="G426" t="s">
        <v>4629</v>
      </c>
    </row>
    <row r="427" spans="1:7">
      <c r="A427" t="s">
        <v>4524</v>
      </c>
      <c r="B427" t="s">
        <v>4233</v>
      </c>
      <c r="G427" t="s">
        <v>2784</v>
      </c>
    </row>
    <row r="428" spans="1:7">
      <c r="A428" t="s">
        <v>4232</v>
      </c>
      <c r="B428" t="s">
        <v>4233</v>
      </c>
      <c r="G428" t="s">
        <v>5970</v>
      </c>
    </row>
    <row r="429" spans="1:7">
      <c r="A429" t="s">
        <v>2725</v>
      </c>
      <c r="B429" t="s">
        <v>2726</v>
      </c>
      <c r="G429" t="s">
        <v>2786</v>
      </c>
    </row>
    <row r="430" spans="1:7">
      <c r="A430" t="s">
        <v>6569</v>
      </c>
      <c r="B430" t="s">
        <v>6570</v>
      </c>
      <c r="G430" t="s">
        <v>4630</v>
      </c>
    </row>
    <row r="431" spans="1:7">
      <c r="A431" t="s">
        <v>4525</v>
      </c>
      <c r="B431" t="s">
        <v>5492</v>
      </c>
      <c r="G431" t="s">
        <v>3905</v>
      </c>
    </row>
    <row r="432" spans="1:7">
      <c r="A432" t="s">
        <v>2727</v>
      </c>
      <c r="B432" t="s">
        <v>2728</v>
      </c>
      <c r="G432" t="s">
        <v>6331</v>
      </c>
    </row>
    <row r="433" spans="1:7">
      <c r="A433" t="s">
        <v>2729</v>
      </c>
      <c r="B433" t="s">
        <v>2730</v>
      </c>
      <c r="G433" t="s">
        <v>4111</v>
      </c>
    </row>
    <row r="434" spans="1:7">
      <c r="A434" t="s">
        <v>2731</v>
      </c>
      <c r="B434" t="s">
        <v>2732</v>
      </c>
      <c r="G434" t="s">
        <v>1221</v>
      </c>
    </row>
    <row r="435" spans="1:7">
      <c r="A435" t="s">
        <v>2731</v>
      </c>
      <c r="B435" t="s">
        <v>2732</v>
      </c>
      <c r="G435" t="s">
        <v>4632</v>
      </c>
    </row>
    <row r="436" spans="1:7">
      <c r="A436" t="s">
        <v>3321</v>
      </c>
      <c r="B436" t="s">
        <v>3322</v>
      </c>
      <c r="G436" t="s">
        <v>6672</v>
      </c>
    </row>
    <row r="437" spans="1:7">
      <c r="A437" t="s">
        <v>2734</v>
      </c>
      <c r="B437" t="s">
        <v>2733</v>
      </c>
      <c r="G437" t="s">
        <v>3215</v>
      </c>
    </row>
    <row r="438" spans="1:7">
      <c r="A438" t="s">
        <v>2735</v>
      </c>
      <c r="B438" t="s">
        <v>2736</v>
      </c>
      <c r="G438" t="s">
        <v>4234</v>
      </c>
    </row>
    <row r="439" spans="1:7">
      <c r="A439" t="s">
        <v>7236</v>
      </c>
      <c r="B439" t="s">
        <v>7237</v>
      </c>
      <c r="G439" t="s">
        <v>6140</v>
      </c>
    </row>
    <row r="440" spans="1:7">
      <c r="A440" s="80" t="s">
        <v>7168</v>
      </c>
      <c r="B440" s="80" t="s">
        <v>7169</v>
      </c>
      <c r="G440" t="s">
        <v>1480</v>
      </c>
    </row>
    <row r="441" spans="1:7">
      <c r="A441" t="s">
        <v>674</v>
      </c>
      <c r="B441" t="s">
        <v>678</v>
      </c>
      <c r="G441" t="s">
        <v>1114</v>
      </c>
    </row>
    <row r="442" spans="1:7">
      <c r="A442" t="s">
        <v>1173</v>
      </c>
      <c r="B442" t="s">
        <v>1174</v>
      </c>
      <c r="G442" t="s">
        <v>4634</v>
      </c>
    </row>
    <row r="443" spans="1:7">
      <c r="A443" t="s">
        <v>4528</v>
      </c>
      <c r="B443" t="s">
        <v>5493</v>
      </c>
      <c r="G443" t="s">
        <v>4636</v>
      </c>
    </row>
    <row r="444" spans="1:7">
      <c r="A444" t="s">
        <v>2306</v>
      </c>
      <c r="B444" t="s">
        <v>2317</v>
      </c>
      <c r="G444" t="s">
        <v>6486</v>
      </c>
    </row>
    <row r="445" spans="1:7">
      <c r="A445" t="s">
        <v>3820</v>
      </c>
      <c r="B445" t="s">
        <v>3821</v>
      </c>
      <c r="G445" t="s">
        <v>300</v>
      </c>
    </row>
    <row r="446" spans="1:7">
      <c r="A446" t="s">
        <v>4206</v>
      </c>
      <c r="B446" t="s">
        <v>4207</v>
      </c>
      <c r="G446" t="s">
        <v>7164</v>
      </c>
    </row>
    <row r="447" spans="1:7">
      <c r="A447" t="s">
        <v>7238</v>
      </c>
      <c r="B447" t="s">
        <v>7239</v>
      </c>
      <c r="G447" t="s">
        <v>4638</v>
      </c>
    </row>
    <row r="448" spans="1:7">
      <c r="A448" t="s">
        <v>56</v>
      </c>
      <c r="B448" t="s">
        <v>57</v>
      </c>
      <c r="G448" t="s">
        <v>3440</v>
      </c>
    </row>
    <row r="449" spans="1:7">
      <c r="A449" t="s">
        <v>4530</v>
      </c>
      <c r="B449" t="s">
        <v>5494</v>
      </c>
      <c r="G449" t="s">
        <v>6829</v>
      </c>
    </row>
    <row r="450" spans="1:7">
      <c r="A450" t="s">
        <v>6592</v>
      </c>
      <c r="B450" t="s">
        <v>6593</v>
      </c>
      <c r="G450" t="s">
        <v>3978</v>
      </c>
    </row>
    <row r="451" spans="1:7">
      <c r="A451" s="80" t="s">
        <v>7170</v>
      </c>
      <c r="B451" s="80" t="s">
        <v>7171</v>
      </c>
      <c r="G451" t="s">
        <v>6649</v>
      </c>
    </row>
    <row r="452" spans="1:7">
      <c r="A452" t="s">
        <v>4362</v>
      </c>
      <c r="B452" t="s">
        <v>4363</v>
      </c>
      <c r="G452" t="s">
        <v>6689</v>
      </c>
    </row>
    <row r="453" spans="1:7">
      <c r="A453" t="s">
        <v>2683</v>
      </c>
      <c r="B453" t="s">
        <v>2684</v>
      </c>
      <c r="G453" t="s">
        <v>6223</v>
      </c>
    </row>
    <row r="454" spans="1:7">
      <c r="A454" t="s">
        <v>4531</v>
      </c>
      <c r="B454" t="s">
        <v>5495</v>
      </c>
      <c r="G454" t="s">
        <v>4327</v>
      </c>
    </row>
    <row r="455" spans="1:7">
      <c r="A455" t="s">
        <v>4533</v>
      </c>
      <c r="B455" t="s">
        <v>5496</v>
      </c>
      <c r="G455" t="s">
        <v>3327</v>
      </c>
    </row>
    <row r="456" spans="1:7">
      <c r="A456" t="s">
        <v>3263</v>
      </c>
      <c r="B456" t="s">
        <v>3798</v>
      </c>
      <c r="G456" t="s">
        <v>4640</v>
      </c>
    </row>
    <row r="457" spans="1:7">
      <c r="A457" t="s">
        <v>1521</v>
      </c>
      <c r="B457" t="s">
        <v>1522</v>
      </c>
      <c r="G457" s="80" t="s">
        <v>7172</v>
      </c>
    </row>
    <row r="458" spans="1:7">
      <c r="A458" t="s">
        <v>4535</v>
      </c>
      <c r="B458" t="s">
        <v>5497</v>
      </c>
      <c r="G458" t="s">
        <v>3931</v>
      </c>
    </row>
    <row r="459" spans="1:7">
      <c r="A459" t="s">
        <v>4535</v>
      </c>
      <c r="B459" t="s">
        <v>5498</v>
      </c>
      <c r="G459" t="s">
        <v>3442</v>
      </c>
    </row>
    <row r="460" spans="1:7">
      <c r="A460" t="s">
        <v>6817</v>
      </c>
      <c r="B460" t="s">
        <v>6818</v>
      </c>
      <c r="G460" t="s">
        <v>6651</v>
      </c>
    </row>
    <row r="461" spans="1:7">
      <c r="A461" t="s">
        <v>58</v>
      </c>
      <c r="B461" t="s">
        <v>4338</v>
      </c>
      <c r="G461" t="s">
        <v>3969</v>
      </c>
    </row>
    <row r="462" spans="1:7">
      <c r="A462" t="s">
        <v>3867</v>
      </c>
      <c r="B462" t="s">
        <v>3868</v>
      </c>
      <c r="G462" t="s">
        <v>6999</v>
      </c>
    </row>
    <row r="463" spans="1:7">
      <c r="A463" t="s">
        <v>4537</v>
      </c>
      <c r="B463" t="s">
        <v>5499</v>
      </c>
      <c r="G463" t="s">
        <v>3291</v>
      </c>
    </row>
    <row r="464" spans="1:7">
      <c r="A464" t="s">
        <v>2477</v>
      </c>
      <c r="B464" t="s">
        <v>2478</v>
      </c>
      <c r="G464" t="s">
        <v>6361</v>
      </c>
    </row>
    <row r="465" spans="1:7">
      <c r="A465" t="s">
        <v>2737</v>
      </c>
      <c r="B465" t="s">
        <v>2738</v>
      </c>
      <c r="G465" t="s">
        <v>4642</v>
      </c>
    </row>
    <row r="466" spans="1:7">
      <c r="A466" t="s">
        <v>6422</v>
      </c>
      <c r="B466" t="s">
        <v>6423</v>
      </c>
      <c r="G466" t="s">
        <v>6492</v>
      </c>
    </row>
    <row r="467" spans="1:7">
      <c r="A467" t="s">
        <v>7240</v>
      </c>
      <c r="B467" t="s">
        <v>7241</v>
      </c>
      <c r="G467" t="s">
        <v>2788</v>
      </c>
    </row>
    <row r="468" spans="1:7">
      <c r="A468" t="s">
        <v>2642</v>
      </c>
      <c r="B468" t="s">
        <v>2643</v>
      </c>
      <c r="G468" t="s">
        <v>6590</v>
      </c>
    </row>
    <row r="469" spans="1:7">
      <c r="A469" t="s">
        <v>2739</v>
      </c>
      <c r="B469" t="s">
        <v>2740</v>
      </c>
      <c r="G469" t="s">
        <v>4644</v>
      </c>
    </row>
    <row r="470" spans="1:7">
      <c r="A470" t="s">
        <v>1142</v>
      </c>
      <c r="B470" t="s">
        <v>1141</v>
      </c>
      <c r="G470" s="139" t="s">
        <v>6758</v>
      </c>
    </row>
    <row r="471" spans="1:7">
      <c r="A471" t="s">
        <v>2741</v>
      </c>
      <c r="B471" t="s">
        <v>2742</v>
      </c>
      <c r="G471" t="s">
        <v>2790</v>
      </c>
    </row>
    <row r="472" spans="1:7">
      <c r="A472" t="s">
        <v>2741</v>
      </c>
      <c r="B472" t="s">
        <v>2742</v>
      </c>
      <c r="G472" s="139" t="s">
        <v>6760</v>
      </c>
    </row>
    <row r="473" spans="1:7">
      <c r="A473" t="s">
        <v>4539</v>
      </c>
      <c r="B473" t="s">
        <v>5500</v>
      </c>
      <c r="G473" t="s">
        <v>6691</v>
      </c>
    </row>
    <row r="474" spans="1:7">
      <c r="A474" t="s">
        <v>4541</v>
      </c>
      <c r="B474" t="s">
        <v>5501</v>
      </c>
      <c r="G474" t="s">
        <v>4646</v>
      </c>
    </row>
    <row r="475" spans="1:7">
      <c r="A475" t="s">
        <v>2743</v>
      </c>
      <c r="B475" t="s">
        <v>2744</v>
      </c>
      <c r="G475" t="s">
        <v>3966</v>
      </c>
    </row>
    <row r="476" spans="1:7">
      <c r="A476" t="s">
        <v>6324</v>
      </c>
      <c r="B476" t="s">
        <v>6325</v>
      </c>
      <c r="G476" t="s">
        <v>3966</v>
      </c>
    </row>
    <row r="477" spans="1:7">
      <c r="A477" t="s">
        <v>4543</v>
      </c>
      <c r="B477" t="s">
        <v>5502</v>
      </c>
      <c r="G477" s="80" t="s">
        <v>7122</v>
      </c>
    </row>
    <row r="478" spans="1:7">
      <c r="A478" t="s">
        <v>2745</v>
      </c>
      <c r="B478" t="s">
        <v>2746</v>
      </c>
      <c r="G478" t="s">
        <v>2792</v>
      </c>
    </row>
    <row r="479" spans="1:7">
      <c r="A479" t="s">
        <v>2586</v>
      </c>
      <c r="B479" t="s">
        <v>2587</v>
      </c>
      <c r="G479" t="s">
        <v>4088</v>
      </c>
    </row>
    <row r="480" spans="1:7">
      <c r="A480" t="s">
        <v>6343</v>
      </c>
      <c r="B480" t="s">
        <v>6342</v>
      </c>
      <c r="G480" t="s">
        <v>3982</v>
      </c>
    </row>
    <row r="481" spans="1:7">
      <c r="A481" t="s">
        <v>6685</v>
      </c>
      <c r="B481" t="s">
        <v>6686</v>
      </c>
      <c r="G481" t="s">
        <v>2794</v>
      </c>
    </row>
    <row r="482" spans="1:7">
      <c r="A482" t="s">
        <v>4545</v>
      </c>
      <c r="B482" t="s">
        <v>5503</v>
      </c>
      <c r="G482" t="s">
        <v>3495</v>
      </c>
    </row>
    <row r="483" spans="1:7">
      <c r="A483" t="s">
        <v>2747</v>
      </c>
      <c r="B483" t="s">
        <v>2748</v>
      </c>
      <c r="G483" t="s">
        <v>2796</v>
      </c>
    </row>
    <row r="484" spans="1:7">
      <c r="A484" t="s">
        <v>3379</v>
      </c>
      <c r="B484" t="s">
        <v>3380</v>
      </c>
      <c r="G484" t="s">
        <v>2796</v>
      </c>
    </row>
    <row r="485" spans="1:7">
      <c r="A485" t="s">
        <v>3379</v>
      </c>
      <c r="B485" t="s">
        <v>3380</v>
      </c>
      <c r="G485" t="s">
        <v>3497</v>
      </c>
    </row>
    <row r="486" spans="1:7">
      <c r="A486" t="s">
        <v>7062</v>
      </c>
      <c r="B486" t="s">
        <v>7063</v>
      </c>
      <c r="G486" t="s">
        <v>2798</v>
      </c>
    </row>
    <row r="487" spans="1:7">
      <c r="A487" t="s">
        <v>6320</v>
      </c>
      <c r="B487" t="s">
        <v>6321</v>
      </c>
      <c r="G487" t="s">
        <v>2800</v>
      </c>
    </row>
    <row r="488" spans="1:7">
      <c r="A488" t="s">
        <v>59</v>
      </c>
      <c r="B488" t="s">
        <v>3799</v>
      </c>
      <c r="G488" t="s">
        <v>4649</v>
      </c>
    </row>
    <row r="489" spans="1:7">
      <c r="A489" t="s">
        <v>6819</v>
      </c>
      <c r="B489" t="s">
        <v>6820</v>
      </c>
      <c r="G489" t="s">
        <v>7437</v>
      </c>
    </row>
    <row r="490" spans="1:7">
      <c r="A490" t="s">
        <v>2749</v>
      </c>
      <c r="B490" t="s">
        <v>2750</v>
      </c>
      <c r="G490" t="s">
        <v>2802</v>
      </c>
    </row>
    <row r="491" spans="1:7">
      <c r="A491" t="s">
        <v>2751</v>
      </c>
      <c r="B491" t="s">
        <v>4378</v>
      </c>
      <c r="G491" t="s">
        <v>6496</v>
      </c>
    </row>
    <row r="492" spans="1:7">
      <c r="A492" t="s">
        <v>2752</v>
      </c>
      <c r="B492" t="s">
        <v>2753</v>
      </c>
      <c r="G492" t="s">
        <v>4651</v>
      </c>
    </row>
    <row r="493" spans="1:7">
      <c r="A493" t="s">
        <v>3880</v>
      </c>
      <c r="B493" t="s">
        <v>2682</v>
      </c>
      <c r="G493" t="s">
        <v>1175</v>
      </c>
    </row>
    <row r="494" spans="1:7" ht="16.350000000000001" customHeight="1">
      <c r="A494" s="138" t="s">
        <v>6634</v>
      </c>
      <c r="B494" t="s">
        <v>6635</v>
      </c>
      <c r="G494" t="s">
        <v>1187</v>
      </c>
    </row>
    <row r="495" spans="1:7">
      <c r="A495" t="s">
        <v>4547</v>
      </c>
      <c r="B495" t="s">
        <v>5504</v>
      </c>
      <c r="G495" t="s">
        <v>4345</v>
      </c>
    </row>
    <row r="496" spans="1:7">
      <c r="A496" t="s">
        <v>1180</v>
      </c>
      <c r="B496" t="s">
        <v>1181</v>
      </c>
      <c r="G496" t="s">
        <v>4653</v>
      </c>
    </row>
    <row r="497" spans="1:7">
      <c r="A497" t="s">
        <v>2345</v>
      </c>
      <c r="B497" t="s">
        <v>2606</v>
      </c>
      <c r="G497" t="s">
        <v>6469</v>
      </c>
    </row>
    <row r="498" spans="1:7">
      <c r="A498" t="s">
        <v>2675</v>
      </c>
      <c r="B498" t="s">
        <v>2676</v>
      </c>
      <c r="G498" s="80" t="s">
        <v>7124</v>
      </c>
    </row>
    <row r="499" spans="1:7">
      <c r="A499" t="s">
        <v>4549</v>
      </c>
      <c r="B499" t="s">
        <v>5505</v>
      </c>
      <c r="G499" t="s">
        <v>294</v>
      </c>
    </row>
    <row r="500" spans="1:7">
      <c r="A500" t="s">
        <v>4549</v>
      </c>
      <c r="B500" t="s">
        <v>5506</v>
      </c>
      <c r="G500" s="139" t="s">
        <v>6762</v>
      </c>
    </row>
    <row r="501" spans="1:7">
      <c r="A501" t="s">
        <v>4551</v>
      </c>
      <c r="B501" t="s">
        <v>5507</v>
      </c>
      <c r="G501" t="s">
        <v>7126</v>
      </c>
    </row>
    <row r="502" spans="1:7">
      <c r="A502" t="s">
        <v>60</v>
      </c>
      <c r="B502" t="s">
        <v>4017</v>
      </c>
      <c r="G502" t="s">
        <v>2807</v>
      </c>
    </row>
    <row r="503" spans="1:7">
      <c r="A503" t="s">
        <v>4553</v>
      </c>
      <c r="B503" t="s">
        <v>5508</v>
      </c>
      <c r="G503" t="s">
        <v>6881</v>
      </c>
    </row>
    <row r="504" spans="1:7" ht="16.350000000000001" customHeight="1">
      <c r="A504" t="s">
        <v>2005</v>
      </c>
      <c r="B504" t="s">
        <v>2006</v>
      </c>
      <c r="G504" t="s">
        <v>6764</v>
      </c>
    </row>
    <row r="505" spans="1:7">
      <c r="A505" t="s">
        <v>3433</v>
      </c>
      <c r="B505" t="s">
        <v>3434</v>
      </c>
      <c r="G505" t="s">
        <v>3328</v>
      </c>
    </row>
    <row r="506" spans="1:7">
      <c r="A506" t="s">
        <v>4555</v>
      </c>
      <c r="B506" t="s">
        <v>5509</v>
      </c>
      <c r="G506" t="s">
        <v>4003</v>
      </c>
    </row>
    <row r="507" spans="1:7">
      <c r="A507" t="s">
        <v>4557</v>
      </c>
      <c r="B507" t="s">
        <v>5510</v>
      </c>
      <c r="G507" t="s">
        <v>2809</v>
      </c>
    </row>
    <row r="508" spans="1:7">
      <c r="A508" t="s">
        <v>4559</v>
      </c>
      <c r="B508" t="s">
        <v>5511</v>
      </c>
      <c r="G508" s="138" t="s">
        <v>6528</v>
      </c>
    </row>
    <row r="509" spans="1:7">
      <c r="A509" t="s">
        <v>3493</v>
      </c>
      <c r="B509" t="s">
        <v>3494</v>
      </c>
      <c r="G509" t="s">
        <v>6433</v>
      </c>
    </row>
    <row r="510" spans="1:7">
      <c r="A510" t="s">
        <v>6821</v>
      </c>
      <c r="B510" t="s">
        <v>6822</v>
      </c>
      <c r="G510" t="s">
        <v>2811</v>
      </c>
    </row>
    <row r="511" spans="1:7">
      <c r="A511" t="s">
        <v>2505</v>
      </c>
      <c r="B511" t="s">
        <v>2506</v>
      </c>
      <c r="G511" t="s">
        <v>7327</v>
      </c>
    </row>
    <row r="512" spans="1:7">
      <c r="A512" t="s">
        <v>4561</v>
      </c>
      <c r="B512" t="s">
        <v>5512</v>
      </c>
      <c r="G512" s="80" t="s">
        <v>7128</v>
      </c>
    </row>
    <row r="513" spans="1:7">
      <c r="A513" t="s">
        <v>4563</v>
      </c>
      <c r="B513" t="s">
        <v>3707</v>
      </c>
      <c r="G513" t="s">
        <v>4655</v>
      </c>
    </row>
    <row r="514" spans="1:7">
      <c r="A514" t="s">
        <v>2754</v>
      </c>
      <c r="B514" t="s">
        <v>3707</v>
      </c>
      <c r="G514" t="s">
        <v>3444</v>
      </c>
    </row>
    <row r="515" spans="1:7">
      <c r="A515" t="s">
        <v>4565</v>
      </c>
      <c r="B515" t="s">
        <v>5513</v>
      </c>
      <c r="G515" t="s">
        <v>2813</v>
      </c>
    </row>
    <row r="516" spans="1:7">
      <c r="A516" t="s">
        <v>7242</v>
      </c>
      <c r="B516" t="s">
        <v>7243</v>
      </c>
      <c r="G516" t="s">
        <v>859</v>
      </c>
    </row>
    <row r="517" spans="1:7">
      <c r="A517" t="s">
        <v>2755</v>
      </c>
      <c r="B517" t="s">
        <v>2756</v>
      </c>
      <c r="G517" t="s">
        <v>2815</v>
      </c>
    </row>
    <row r="518" spans="1:7">
      <c r="A518" t="s">
        <v>6490</v>
      </c>
      <c r="B518" t="s">
        <v>6491</v>
      </c>
      <c r="G518" t="s">
        <v>2817</v>
      </c>
    </row>
    <row r="519" spans="1:7">
      <c r="A519" t="s">
        <v>4567</v>
      </c>
      <c r="B519" t="s">
        <v>5514</v>
      </c>
      <c r="G519" s="80" t="s">
        <v>7174</v>
      </c>
    </row>
    <row r="520" spans="1:7">
      <c r="A520" t="s">
        <v>2409</v>
      </c>
      <c r="B520" t="s">
        <v>2411</v>
      </c>
      <c r="G520" s="80" t="s">
        <v>7176</v>
      </c>
    </row>
    <row r="521" spans="1:7">
      <c r="A521" t="s">
        <v>2409</v>
      </c>
      <c r="B521" t="s">
        <v>2411</v>
      </c>
      <c r="G521" t="s">
        <v>4656</v>
      </c>
    </row>
    <row r="522" spans="1:7">
      <c r="A522" t="s">
        <v>4569</v>
      </c>
      <c r="B522" t="s">
        <v>5515</v>
      </c>
      <c r="G522" t="s">
        <v>4347</v>
      </c>
    </row>
    <row r="523" spans="1:7">
      <c r="A523" s="80" t="s">
        <v>7116</v>
      </c>
      <c r="B523" s="80" t="s">
        <v>7117</v>
      </c>
      <c r="G523" t="s">
        <v>6693</v>
      </c>
    </row>
    <row r="524" spans="1:7">
      <c r="A524" s="80" t="s">
        <v>6938</v>
      </c>
      <c r="B524" s="80" t="s">
        <v>6939</v>
      </c>
      <c r="G524" t="s">
        <v>4657</v>
      </c>
    </row>
    <row r="525" spans="1:7">
      <c r="A525" t="s">
        <v>2757</v>
      </c>
      <c r="B525" t="s">
        <v>2758</v>
      </c>
      <c r="G525" t="s">
        <v>4658</v>
      </c>
    </row>
    <row r="526" spans="1:7">
      <c r="A526" t="s">
        <v>4571</v>
      </c>
      <c r="B526" t="s">
        <v>5516</v>
      </c>
      <c r="G526" t="s">
        <v>6695</v>
      </c>
    </row>
    <row r="527" spans="1:7">
      <c r="A527" t="s">
        <v>899</v>
      </c>
      <c r="B527" t="s">
        <v>4062</v>
      </c>
      <c r="G527" t="s">
        <v>4660</v>
      </c>
    </row>
    <row r="528" spans="1:7">
      <c r="A528" t="s">
        <v>4573</v>
      </c>
      <c r="B528" t="s">
        <v>5517</v>
      </c>
      <c r="G528" t="s">
        <v>4662</v>
      </c>
    </row>
    <row r="529" spans="1:7">
      <c r="A529" t="s">
        <v>7244</v>
      </c>
      <c r="B529" t="s">
        <v>7245</v>
      </c>
      <c r="G529" t="s">
        <v>6596</v>
      </c>
    </row>
    <row r="530" spans="1:7">
      <c r="A530" t="s">
        <v>4575</v>
      </c>
      <c r="B530" t="s">
        <v>3807</v>
      </c>
      <c r="G530" t="s">
        <v>3264</v>
      </c>
    </row>
    <row r="531" spans="1:7">
      <c r="A531" t="s">
        <v>4577</v>
      </c>
      <c r="B531" t="s">
        <v>5518</v>
      </c>
      <c r="G531" t="s">
        <v>4664</v>
      </c>
    </row>
    <row r="532" spans="1:7">
      <c r="A532" s="138" t="s">
        <v>6873</v>
      </c>
      <c r="B532" s="138" t="s">
        <v>6874</v>
      </c>
      <c r="G532" s="139" t="s">
        <v>6765</v>
      </c>
    </row>
    <row r="533" spans="1:7">
      <c r="A533" t="s">
        <v>6480</v>
      </c>
      <c r="B533" t="s">
        <v>6481</v>
      </c>
      <c r="G533" s="139" t="s">
        <v>5978</v>
      </c>
    </row>
    <row r="534" spans="1:7">
      <c r="A534" t="s">
        <v>3539</v>
      </c>
      <c r="B534" t="s">
        <v>3540</v>
      </c>
      <c r="G534" s="80" t="s">
        <v>6942</v>
      </c>
    </row>
    <row r="535" spans="1:7">
      <c r="A535" t="s">
        <v>4090</v>
      </c>
      <c r="B535" t="s">
        <v>4091</v>
      </c>
      <c r="G535" t="s">
        <v>4665</v>
      </c>
    </row>
    <row r="536" spans="1:7">
      <c r="A536" t="s">
        <v>7246</v>
      </c>
      <c r="B536" t="s">
        <v>7247</v>
      </c>
      <c r="G536" t="s">
        <v>3940</v>
      </c>
    </row>
    <row r="537" spans="1:7">
      <c r="A537" t="s">
        <v>3863</v>
      </c>
      <c r="B537" t="s">
        <v>3864</v>
      </c>
      <c r="G537" t="s">
        <v>1095</v>
      </c>
    </row>
    <row r="538" spans="1:7">
      <c r="A538" t="s">
        <v>3435</v>
      </c>
      <c r="B538" s="133" t="s">
        <v>6259</v>
      </c>
      <c r="G538" t="s">
        <v>4668</v>
      </c>
    </row>
    <row r="539" spans="1:7">
      <c r="A539" t="s">
        <v>6823</v>
      </c>
      <c r="B539" s="133" t="s">
        <v>6824</v>
      </c>
      <c r="G539" t="s">
        <v>1494</v>
      </c>
    </row>
    <row r="540" spans="1:7">
      <c r="A540" t="s">
        <v>7248</v>
      </c>
      <c r="B540" t="s">
        <v>7249</v>
      </c>
      <c r="G540" t="s">
        <v>4669</v>
      </c>
    </row>
    <row r="541" spans="1:7">
      <c r="A541" t="s">
        <v>2759</v>
      </c>
      <c r="B541" t="s">
        <v>2760</v>
      </c>
      <c r="G541" t="s">
        <v>439</v>
      </c>
    </row>
    <row r="542" spans="1:7">
      <c r="A542" t="s">
        <v>2307</v>
      </c>
      <c r="B542" t="s">
        <v>2319</v>
      </c>
      <c r="G542" t="s">
        <v>439</v>
      </c>
    </row>
    <row r="543" spans="1:7">
      <c r="A543" t="s">
        <v>2307</v>
      </c>
      <c r="B543" t="s">
        <v>2319</v>
      </c>
      <c r="G543" t="s">
        <v>2056</v>
      </c>
    </row>
    <row r="544" spans="1:7">
      <c r="A544" s="139" t="s">
        <v>6754</v>
      </c>
      <c r="B544" s="139" t="s">
        <v>6755</v>
      </c>
      <c r="G544" t="s">
        <v>2056</v>
      </c>
    </row>
    <row r="545" spans="1:7" ht="20.25" customHeight="1">
      <c r="A545" t="s">
        <v>4579</v>
      </c>
      <c r="B545" t="s">
        <v>5519</v>
      </c>
      <c r="G545" t="s">
        <v>2056</v>
      </c>
    </row>
    <row r="546" spans="1:7">
      <c r="A546" t="s">
        <v>4581</v>
      </c>
      <c r="B546" t="s">
        <v>5520</v>
      </c>
      <c r="G546" t="s">
        <v>2819</v>
      </c>
    </row>
    <row r="547" spans="1:7">
      <c r="A547" t="s">
        <v>4583</v>
      </c>
      <c r="B547" t="s">
        <v>5521</v>
      </c>
      <c r="G547" t="s">
        <v>4673</v>
      </c>
    </row>
    <row r="548" spans="1:7">
      <c r="A548" t="s">
        <v>4364</v>
      </c>
      <c r="B548" t="s">
        <v>4365</v>
      </c>
      <c r="G548" t="s">
        <v>2821</v>
      </c>
    </row>
    <row r="549" spans="1:7">
      <c r="A549" t="s">
        <v>4585</v>
      </c>
      <c r="B549" t="s">
        <v>5522</v>
      </c>
      <c r="G549" t="s">
        <v>2823</v>
      </c>
    </row>
    <row r="550" spans="1:7">
      <c r="A550" t="s">
        <v>2658</v>
      </c>
      <c r="B550" t="s">
        <v>2659</v>
      </c>
      <c r="G550" t="s">
        <v>2308</v>
      </c>
    </row>
    <row r="551" spans="1:7">
      <c r="A551" t="s">
        <v>4587</v>
      </c>
      <c r="B551" t="s">
        <v>5523</v>
      </c>
      <c r="G551" t="s">
        <v>6577</v>
      </c>
    </row>
    <row r="552" spans="1:7">
      <c r="A552" t="s">
        <v>3704</v>
      </c>
      <c r="B552" t="s">
        <v>3708</v>
      </c>
      <c r="G552" t="s">
        <v>2825</v>
      </c>
    </row>
    <row r="553" spans="1:7">
      <c r="A553" t="s">
        <v>4589</v>
      </c>
      <c r="B553" t="s">
        <v>5524</v>
      </c>
      <c r="G553" t="s">
        <v>1331</v>
      </c>
    </row>
    <row r="554" spans="1:7">
      <c r="A554" s="138" t="s">
        <v>6531</v>
      </c>
      <c r="B554" t="s">
        <v>6532</v>
      </c>
      <c r="G554" t="s">
        <v>3705</v>
      </c>
    </row>
    <row r="555" spans="1:7">
      <c r="A555" s="80" t="s">
        <v>6940</v>
      </c>
      <c r="B555" s="80" t="s">
        <v>6941</v>
      </c>
      <c r="G555" t="s">
        <v>4351</v>
      </c>
    </row>
    <row r="556" spans="1:7">
      <c r="A556" t="s">
        <v>4591</v>
      </c>
      <c r="B556" t="s">
        <v>5525</v>
      </c>
      <c r="G556" t="s">
        <v>7440</v>
      </c>
    </row>
    <row r="557" spans="1:7">
      <c r="A557" t="s">
        <v>3394</v>
      </c>
      <c r="B557" t="s">
        <v>3395</v>
      </c>
      <c r="G557" t="s">
        <v>2827</v>
      </c>
    </row>
    <row r="558" spans="1:7">
      <c r="A558" t="s">
        <v>2654</v>
      </c>
      <c r="B558" t="s">
        <v>2655</v>
      </c>
      <c r="G558" t="s">
        <v>2829</v>
      </c>
    </row>
    <row r="559" spans="1:7">
      <c r="A559" t="s">
        <v>7250</v>
      </c>
      <c r="B559" t="s">
        <v>7251</v>
      </c>
      <c r="G559" s="139" t="s">
        <v>6767</v>
      </c>
    </row>
    <row r="560" spans="1:7">
      <c r="A560" t="s">
        <v>2761</v>
      </c>
      <c r="B560" t="s">
        <v>2762</v>
      </c>
      <c r="G560" t="s">
        <v>4675</v>
      </c>
    </row>
    <row r="561" spans="1:7">
      <c r="A561" t="s">
        <v>4341</v>
      </c>
      <c r="B561" t="s">
        <v>4342</v>
      </c>
      <c r="G561" t="s">
        <v>3274</v>
      </c>
    </row>
    <row r="562" spans="1:7">
      <c r="A562" t="s">
        <v>4354</v>
      </c>
      <c r="B562" t="s">
        <v>4355</v>
      </c>
      <c r="G562" t="s">
        <v>4677</v>
      </c>
    </row>
    <row r="563" spans="1:7">
      <c r="A563" t="s">
        <v>4593</v>
      </c>
      <c r="B563" t="s">
        <v>5526</v>
      </c>
      <c r="G563" t="s">
        <v>6600</v>
      </c>
    </row>
    <row r="564" spans="1:7">
      <c r="A564" t="s">
        <v>2763</v>
      </c>
      <c r="B564" t="s">
        <v>2764</v>
      </c>
      <c r="G564" t="s">
        <v>2831</v>
      </c>
    </row>
    <row r="565" spans="1:7">
      <c r="A565" t="s">
        <v>1310</v>
      </c>
      <c r="B565" t="s">
        <v>1311</v>
      </c>
      <c r="G565" t="s">
        <v>215</v>
      </c>
    </row>
    <row r="566" spans="1:7">
      <c r="A566" t="s">
        <v>4594</v>
      </c>
      <c r="B566" t="s">
        <v>5527</v>
      </c>
      <c r="G566" t="s">
        <v>4679</v>
      </c>
    </row>
    <row r="567" spans="1:7">
      <c r="A567" t="s">
        <v>3369</v>
      </c>
      <c r="B567" t="s">
        <v>3370</v>
      </c>
      <c r="G567" t="s">
        <v>6498</v>
      </c>
    </row>
    <row r="568" spans="1:7">
      <c r="A568" t="s">
        <v>3369</v>
      </c>
      <c r="B568" t="s">
        <v>3370</v>
      </c>
      <c r="G568" t="s">
        <v>2833</v>
      </c>
    </row>
    <row r="569" spans="1:7">
      <c r="A569" t="s">
        <v>4597</v>
      </c>
      <c r="B569" t="s">
        <v>5528</v>
      </c>
      <c r="G569" t="s">
        <v>3980</v>
      </c>
    </row>
    <row r="570" spans="1:7">
      <c r="A570" t="s">
        <v>7252</v>
      </c>
      <c r="B570" t="s">
        <v>7253</v>
      </c>
      <c r="G570" t="s">
        <v>2835</v>
      </c>
    </row>
    <row r="571" spans="1:7">
      <c r="A571" s="138" t="s">
        <v>6875</v>
      </c>
      <c r="B571" s="138" t="s">
        <v>6876</v>
      </c>
      <c r="G571" s="80" t="s">
        <v>7130</v>
      </c>
    </row>
    <row r="572" spans="1:7">
      <c r="A572" t="s">
        <v>6573</v>
      </c>
      <c r="B572" t="s">
        <v>6574</v>
      </c>
      <c r="G572" t="s">
        <v>2837</v>
      </c>
    </row>
    <row r="573" spans="1:7" ht="28.8">
      <c r="A573" t="s">
        <v>6415</v>
      </c>
      <c r="B573" t="s">
        <v>4297</v>
      </c>
      <c r="G573" s="132" t="s">
        <v>6929</v>
      </c>
    </row>
    <row r="574" spans="1:7">
      <c r="A574" t="s">
        <v>213</v>
      </c>
      <c r="B574" t="s">
        <v>214</v>
      </c>
      <c r="G574" t="s">
        <v>4681</v>
      </c>
    </row>
    <row r="575" spans="1:7">
      <c r="A575" t="s">
        <v>6997</v>
      </c>
      <c r="B575" t="s">
        <v>6998</v>
      </c>
      <c r="G575" t="s">
        <v>2839</v>
      </c>
    </row>
    <row r="576" spans="1:7">
      <c r="A576" s="80" t="s">
        <v>7120</v>
      </c>
      <c r="B576" s="80" t="s">
        <v>7121</v>
      </c>
      <c r="G576" t="s">
        <v>7066</v>
      </c>
    </row>
    <row r="577" spans="1:7">
      <c r="A577" t="s">
        <v>6221</v>
      </c>
      <c r="B577" t="s">
        <v>6224</v>
      </c>
      <c r="G577" t="s">
        <v>6647</v>
      </c>
    </row>
    <row r="578" spans="1:7">
      <c r="A578" s="80" t="s">
        <v>7118</v>
      </c>
      <c r="B578" s="80" t="s">
        <v>7119</v>
      </c>
      <c r="G578" t="s">
        <v>7360</v>
      </c>
    </row>
    <row r="579" spans="1:7">
      <c r="A579" t="s">
        <v>4599</v>
      </c>
      <c r="B579" t="s">
        <v>5529</v>
      </c>
      <c r="G579" t="s">
        <v>4683</v>
      </c>
    </row>
    <row r="580" spans="1:7">
      <c r="A580" t="s">
        <v>4343</v>
      </c>
      <c r="B580" t="s">
        <v>4344</v>
      </c>
      <c r="G580" s="138" t="s">
        <v>6526</v>
      </c>
    </row>
    <row r="581" spans="1:7">
      <c r="A581" t="s">
        <v>761</v>
      </c>
      <c r="B581" t="s">
        <v>1380</v>
      </c>
      <c r="G581" t="s">
        <v>4684</v>
      </c>
    </row>
    <row r="582" spans="1:7">
      <c r="A582" t="s">
        <v>4067</v>
      </c>
      <c r="B582" t="s">
        <v>4068</v>
      </c>
      <c r="G582" t="s">
        <v>2841</v>
      </c>
    </row>
    <row r="583" spans="1:7">
      <c r="A583" t="s">
        <v>1482</v>
      </c>
      <c r="B583" t="s">
        <v>1483</v>
      </c>
      <c r="G583" t="s">
        <v>4686</v>
      </c>
    </row>
    <row r="584" spans="1:7">
      <c r="A584" t="s">
        <v>2765</v>
      </c>
      <c r="B584" t="s">
        <v>2766</v>
      </c>
      <c r="G584" t="s">
        <v>4688</v>
      </c>
    </row>
    <row r="585" spans="1:7">
      <c r="A585" t="s">
        <v>4601</v>
      </c>
      <c r="B585" t="s">
        <v>5530</v>
      </c>
      <c r="G585" t="s">
        <v>2843</v>
      </c>
    </row>
    <row r="586" spans="1:7">
      <c r="A586" t="s">
        <v>4603</v>
      </c>
      <c r="B586" t="s">
        <v>5531</v>
      </c>
      <c r="G586" t="s">
        <v>4690</v>
      </c>
    </row>
    <row r="587" spans="1:7">
      <c r="A587" t="s">
        <v>4605</v>
      </c>
      <c r="B587" t="s">
        <v>5532</v>
      </c>
      <c r="G587" t="s">
        <v>2845</v>
      </c>
    </row>
    <row r="588" spans="1:7">
      <c r="A588" t="s">
        <v>6825</v>
      </c>
      <c r="B588" t="s">
        <v>6826</v>
      </c>
      <c r="G588" t="s">
        <v>4178</v>
      </c>
    </row>
    <row r="589" spans="1:7">
      <c r="A589" t="s">
        <v>7254</v>
      </c>
      <c r="B589" t="s">
        <v>7255</v>
      </c>
      <c r="G589" t="s">
        <v>65</v>
      </c>
    </row>
    <row r="590" spans="1:7">
      <c r="A590" t="s">
        <v>4607</v>
      </c>
      <c r="B590" t="s">
        <v>5533</v>
      </c>
      <c r="G590" t="s">
        <v>3773</v>
      </c>
    </row>
    <row r="591" spans="1:7">
      <c r="A591" t="s">
        <v>2767</v>
      </c>
      <c r="B591" t="s">
        <v>2768</v>
      </c>
      <c r="G591" t="s">
        <v>4692</v>
      </c>
    </row>
    <row r="592" spans="1:7">
      <c r="A592" t="s">
        <v>2769</v>
      </c>
      <c r="B592" t="s">
        <v>2770</v>
      </c>
      <c r="G592" t="s">
        <v>2847</v>
      </c>
    </row>
    <row r="593" spans="1:7">
      <c r="A593" t="s">
        <v>6395</v>
      </c>
      <c r="B593" t="s">
        <v>2635</v>
      </c>
      <c r="G593" t="s">
        <v>66</v>
      </c>
    </row>
    <row r="594" spans="1:7">
      <c r="A594" t="s">
        <v>2771</v>
      </c>
      <c r="B594" t="s">
        <v>2772</v>
      </c>
      <c r="G594" s="138" t="s">
        <v>6545</v>
      </c>
    </row>
    <row r="595" spans="1:7">
      <c r="A595" t="s">
        <v>6225</v>
      </c>
      <c r="B595" t="s">
        <v>6226</v>
      </c>
      <c r="G595" t="s">
        <v>4175</v>
      </c>
    </row>
    <row r="596" spans="1:7">
      <c r="A596" s="138" t="s">
        <v>6877</v>
      </c>
      <c r="B596" s="138" t="s">
        <v>6878</v>
      </c>
      <c r="G596" t="s">
        <v>4694</v>
      </c>
    </row>
    <row r="597" spans="1:7">
      <c r="A597" s="139" t="s">
        <v>6756</v>
      </c>
      <c r="B597" s="139" t="s">
        <v>6757</v>
      </c>
      <c r="G597" t="s">
        <v>68</v>
      </c>
    </row>
    <row r="598" spans="1:7">
      <c r="A598" t="s">
        <v>6267</v>
      </c>
      <c r="B598" t="s">
        <v>6268</v>
      </c>
      <c r="G598" t="s">
        <v>4696</v>
      </c>
    </row>
    <row r="599" spans="1:7">
      <c r="A599" t="s">
        <v>2773</v>
      </c>
      <c r="B599" t="s">
        <v>2774</v>
      </c>
      <c r="G599" t="s">
        <v>4698</v>
      </c>
    </row>
    <row r="600" spans="1:7">
      <c r="A600" t="s">
        <v>4609</v>
      </c>
      <c r="B600" t="s">
        <v>5534</v>
      </c>
      <c r="G600" t="s">
        <v>7405</v>
      </c>
    </row>
    <row r="601" spans="1:7">
      <c r="A601" t="s">
        <v>6115</v>
      </c>
      <c r="B601" t="s">
        <v>6116</v>
      </c>
      <c r="G601" t="s">
        <v>4700</v>
      </c>
    </row>
    <row r="602" spans="1:7">
      <c r="A602" t="s">
        <v>4610</v>
      </c>
      <c r="B602" t="s">
        <v>5535</v>
      </c>
      <c r="G602" t="s">
        <v>4702</v>
      </c>
    </row>
    <row r="603" spans="1:7">
      <c r="A603" t="s">
        <v>3891</v>
      </c>
      <c r="B603" t="s">
        <v>3892</v>
      </c>
      <c r="G603" t="s">
        <v>4704</v>
      </c>
    </row>
    <row r="604" spans="1:7">
      <c r="A604" s="137" t="s">
        <v>6452</v>
      </c>
      <c r="B604" s="137" t="s">
        <v>6453</v>
      </c>
      <c r="G604" t="s">
        <v>4706</v>
      </c>
    </row>
    <row r="605" spans="1:7">
      <c r="A605" s="137" t="s">
        <v>6676</v>
      </c>
      <c r="B605" t="s">
        <v>6677</v>
      </c>
      <c r="G605" t="s">
        <v>4708</v>
      </c>
    </row>
    <row r="606" spans="1:7">
      <c r="A606" s="138" t="s">
        <v>6879</v>
      </c>
      <c r="B606" s="138" t="s">
        <v>6880</v>
      </c>
      <c r="G606" t="s">
        <v>4710</v>
      </c>
    </row>
    <row r="607" spans="1:7">
      <c r="A607" t="s">
        <v>4612</v>
      </c>
      <c r="B607" t="s">
        <v>5536</v>
      </c>
      <c r="G607" t="s">
        <v>2483</v>
      </c>
    </row>
    <row r="608" spans="1:7">
      <c r="A608" t="s">
        <v>7064</v>
      </c>
      <c r="B608" t="s">
        <v>7065</v>
      </c>
      <c r="G608" t="s">
        <v>6831</v>
      </c>
    </row>
    <row r="609" spans="1:7">
      <c r="A609" t="s">
        <v>4614</v>
      </c>
      <c r="B609" t="s">
        <v>5537</v>
      </c>
      <c r="G609" t="s">
        <v>4113</v>
      </c>
    </row>
    <row r="610" spans="1:7">
      <c r="A610" t="s">
        <v>6602</v>
      </c>
      <c r="B610" t="s">
        <v>6603</v>
      </c>
      <c r="G610" s="138" t="s">
        <v>6512</v>
      </c>
    </row>
    <row r="611" spans="1:7">
      <c r="A611" t="s">
        <v>2775</v>
      </c>
      <c r="B611" t="s">
        <v>2776</v>
      </c>
      <c r="G611" t="s">
        <v>2664</v>
      </c>
    </row>
    <row r="612" spans="1:7">
      <c r="A612" t="s">
        <v>2777</v>
      </c>
      <c r="B612" t="s">
        <v>2778</v>
      </c>
      <c r="G612" t="s">
        <v>4115</v>
      </c>
    </row>
    <row r="613" spans="1:7">
      <c r="A613" t="s">
        <v>2779</v>
      </c>
      <c r="B613" t="s">
        <v>2780</v>
      </c>
      <c r="G613" t="s">
        <v>4712</v>
      </c>
    </row>
    <row r="614" spans="1:7">
      <c r="A614" t="s">
        <v>4616</v>
      </c>
      <c r="B614" t="s">
        <v>5538</v>
      </c>
      <c r="G614" t="s">
        <v>4274</v>
      </c>
    </row>
    <row r="615" spans="1:7">
      <c r="A615" t="s">
        <v>1116</v>
      </c>
      <c r="B615" t="s">
        <v>1117</v>
      </c>
      <c r="G615" t="s">
        <v>4714</v>
      </c>
    </row>
    <row r="616" spans="1:7">
      <c r="A616" t="s">
        <v>3436</v>
      </c>
      <c r="B616" t="s">
        <v>3437</v>
      </c>
      <c r="G616" t="s">
        <v>4063</v>
      </c>
    </row>
    <row r="617" spans="1:7">
      <c r="A617" t="s">
        <v>6630</v>
      </c>
      <c r="B617" t="s">
        <v>6631</v>
      </c>
      <c r="G617" s="80" t="s">
        <v>7132</v>
      </c>
    </row>
    <row r="618" spans="1:7">
      <c r="A618" t="s">
        <v>6539</v>
      </c>
      <c r="B618" t="s">
        <v>6540</v>
      </c>
      <c r="G618" t="s">
        <v>70</v>
      </c>
    </row>
    <row r="619" spans="1:7">
      <c r="A619" t="s">
        <v>4303</v>
      </c>
      <c r="B619" t="s">
        <v>4304</v>
      </c>
      <c r="G619" t="s">
        <v>2849</v>
      </c>
    </row>
    <row r="620" spans="1:7">
      <c r="A620" t="s">
        <v>4618</v>
      </c>
      <c r="B620" t="s">
        <v>5539</v>
      </c>
      <c r="G620" t="s">
        <v>4716</v>
      </c>
    </row>
    <row r="621" spans="1:7">
      <c r="A621" t="s">
        <v>3438</v>
      </c>
      <c r="B621" t="s">
        <v>3439</v>
      </c>
      <c r="G621" t="s">
        <v>3499</v>
      </c>
    </row>
    <row r="622" spans="1:7">
      <c r="A622" t="s">
        <v>4018</v>
      </c>
      <c r="B622" t="s">
        <v>4019</v>
      </c>
      <c r="G622" t="s">
        <v>1085</v>
      </c>
    </row>
    <row r="623" spans="1:7">
      <c r="A623" t="s">
        <v>4254</v>
      </c>
      <c r="B623" t="s">
        <v>4253</v>
      </c>
      <c r="G623" t="s">
        <v>4718</v>
      </c>
    </row>
    <row r="624" spans="1:7">
      <c r="A624" t="s">
        <v>4620</v>
      </c>
      <c r="B624" t="s">
        <v>5540</v>
      </c>
      <c r="G624" t="s">
        <v>4720</v>
      </c>
    </row>
    <row r="625" spans="1:7">
      <c r="A625" t="s">
        <v>4622</v>
      </c>
      <c r="B625" t="s">
        <v>5541</v>
      </c>
      <c r="G625" t="s">
        <v>4722</v>
      </c>
    </row>
    <row r="626" spans="1:7">
      <c r="A626" t="s">
        <v>4624</v>
      </c>
      <c r="B626" t="s">
        <v>5542</v>
      </c>
      <c r="G626" t="s">
        <v>2660</v>
      </c>
    </row>
    <row r="627" spans="1:7">
      <c r="A627" t="s">
        <v>6827</v>
      </c>
      <c r="B627" t="s">
        <v>6828</v>
      </c>
      <c r="G627" s="80" t="s">
        <v>7178</v>
      </c>
    </row>
    <row r="628" spans="1:7">
      <c r="A628" t="s">
        <v>2781</v>
      </c>
      <c r="B628" t="s">
        <v>414</v>
      </c>
      <c r="G628" t="s">
        <v>3893</v>
      </c>
    </row>
    <row r="629" spans="1:7">
      <c r="A629" t="s">
        <v>2782</v>
      </c>
      <c r="B629" t="s">
        <v>2783</v>
      </c>
      <c r="G629" t="s">
        <v>4352</v>
      </c>
    </row>
    <row r="630" spans="1:7">
      <c r="A630" t="s">
        <v>61</v>
      </c>
      <c r="B630" t="s">
        <v>62</v>
      </c>
      <c r="G630" t="s">
        <v>2309</v>
      </c>
    </row>
    <row r="631" spans="1:7">
      <c r="A631" t="s">
        <v>4625</v>
      </c>
      <c r="B631" t="s">
        <v>5543</v>
      </c>
      <c r="G631" t="s">
        <v>2851</v>
      </c>
    </row>
    <row r="632" spans="1:7">
      <c r="A632" t="s">
        <v>4379</v>
      </c>
      <c r="B632" t="s">
        <v>4380</v>
      </c>
      <c r="G632" t="s">
        <v>1093</v>
      </c>
    </row>
    <row r="633" spans="1:7">
      <c r="A633" t="s">
        <v>4379</v>
      </c>
      <c r="B633" t="s">
        <v>4380</v>
      </c>
      <c r="G633" t="s">
        <v>2408</v>
      </c>
    </row>
    <row r="634" spans="1:7">
      <c r="A634" t="s">
        <v>3371</v>
      </c>
      <c r="B634" t="s">
        <v>3372</v>
      </c>
      <c r="G634" t="s">
        <v>6697</v>
      </c>
    </row>
    <row r="635" spans="1:7">
      <c r="A635" t="s">
        <v>4325</v>
      </c>
      <c r="B635" t="s">
        <v>4326</v>
      </c>
      <c r="G635" t="s">
        <v>2122</v>
      </c>
    </row>
    <row r="636" spans="1:7">
      <c r="A636" t="s">
        <v>4627</v>
      </c>
      <c r="B636" t="s">
        <v>5544</v>
      </c>
      <c r="G636" t="s">
        <v>2122</v>
      </c>
    </row>
    <row r="637" spans="1:7">
      <c r="A637" t="s">
        <v>4629</v>
      </c>
      <c r="B637" t="s">
        <v>2785</v>
      </c>
      <c r="G637" t="s">
        <v>2122</v>
      </c>
    </row>
    <row r="638" spans="1:7">
      <c r="A638" t="s">
        <v>2784</v>
      </c>
      <c r="B638" t="s">
        <v>2785</v>
      </c>
      <c r="G638" t="s">
        <v>4725</v>
      </c>
    </row>
    <row r="639" spans="1:7">
      <c r="A639" t="s">
        <v>5970</v>
      </c>
      <c r="B639" t="s">
        <v>5545</v>
      </c>
      <c r="G639" s="80" t="s">
        <v>7134</v>
      </c>
    </row>
    <row r="640" spans="1:7">
      <c r="A640" t="s">
        <v>2786</v>
      </c>
      <c r="B640" t="s">
        <v>2787</v>
      </c>
      <c r="G640" t="s">
        <v>71</v>
      </c>
    </row>
    <row r="641" spans="1:7">
      <c r="A641" t="s">
        <v>4630</v>
      </c>
      <c r="B641" t="s">
        <v>5546</v>
      </c>
      <c r="G641" t="s">
        <v>4727</v>
      </c>
    </row>
    <row r="642" spans="1:7">
      <c r="A642" t="s">
        <v>3905</v>
      </c>
      <c r="B642" t="s">
        <v>3906</v>
      </c>
      <c r="G642" t="s">
        <v>7068</v>
      </c>
    </row>
    <row r="643" spans="1:7">
      <c r="A643" t="s">
        <v>4111</v>
      </c>
      <c r="B643" t="s">
        <v>4112</v>
      </c>
      <c r="G643" t="s">
        <v>1545</v>
      </c>
    </row>
    <row r="644" spans="1:7">
      <c r="A644" t="s">
        <v>1221</v>
      </c>
      <c r="B644" t="s">
        <v>1222</v>
      </c>
      <c r="G644" t="s">
        <v>1547</v>
      </c>
    </row>
    <row r="645" spans="1:7">
      <c r="A645" t="s">
        <v>4632</v>
      </c>
      <c r="B645" t="s">
        <v>5547</v>
      </c>
      <c r="G645" t="s">
        <v>6332</v>
      </c>
    </row>
    <row r="646" spans="1:7">
      <c r="A646" t="s">
        <v>6672</v>
      </c>
      <c r="B646" t="s">
        <v>6673</v>
      </c>
      <c r="G646" t="s">
        <v>2853</v>
      </c>
    </row>
    <row r="647" spans="1:7">
      <c r="A647" t="s">
        <v>3215</v>
      </c>
      <c r="B647" t="s">
        <v>3216</v>
      </c>
      <c r="G647" s="80" t="s">
        <v>6944</v>
      </c>
    </row>
    <row r="648" spans="1:7">
      <c r="A648" t="s">
        <v>4234</v>
      </c>
      <c r="B648" t="s">
        <v>4235</v>
      </c>
      <c r="G648" t="s">
        <v>7001</v>
      </c>
    </row>
    <row r="649" spans="1:7">
      <c r="A649" t="s">
        <v>6140</v>
      </c>
      <c r="B649" t="s">
        <v>6141</v>
      </c>
      <c r="G649" t="s">
        <v>4728</v>
      </c>
    </row>
    <row r="650" spans="1:7">
      <c r="A650" t="s">
        <v>1480</v>
      </c>
      <c r="B650" t="s">
        <v>1481</v>
      </c>
      <c r="G650" t="s">
        <v>7256</v>
      </c>
    </row>
    <row r="651" spans="1:7">
      <c r="A651" t="s">
        <v>1114</v>
      </c>
      <c r="B651" t="s">
        <v>1115</v>
      </c>
      <c r="G651" t="s">
        <v>3243</v>
      </c>
    </row>
    <row r="652" spans="1:7">
      <c r="A652" t="s">
        <v>4634</v>
      </c>
      <c r="B652" t="s">
        <v>5548</v>
      </c>
      <c r="G652" t="s">
        <v>7258</v>
      </c>
    </row>
    <row r="653" spans="1:7">
      <c r="A653" t="s">
        <v>4636</v>
      </c>
      <c r="B653" t="s">
        <v>5549</v>
      </c>
      <c r="G653" t="s">
        <v>7260</v>
      </c>
    </row>
    <row r="654" spans="1:7">
      <c r="A654" t="s">
        <v>6486</v>
      </c>
      <c r="B654" t="s">
        <v>6487</v>
      </c>
      <c r="G654" t="s">
        <v>2855</v>
      </c>
    </row>
    <row r="655" spans="1:7">
      <c r="A655" t="s">
        <v>300</v>
      </c>
      <c r="B655" t="s">
        <v>1191</v>
      </c>
      <c r="G655" t="s">
        <v>6614</v>
      </c>
    </row>
    <row r="656" spans="1:7">
      <c r="A656" t="s">
        <v>7164</v>
      </c>
      <c r="B656" t="s">
        <v>7165</v>
      </c>
      <c r="G656" t="s">
        <v>6687</v>
      </c>
    </row>
    <row r="657" spans="1:7">
      <c r="A657" t="s">
        <v>4638</v>
      </c>
      <c r="B657" t="s">
        <v>5550</v>
      </c>
      <c r="G657" t="s">
        <v>6699</v>
      </c>
    </row>
    <row r="658" spans="1:7">
      <c r="A658" t="s">
        <v>3440</v>
      </c>
      <c r="B658" t="s">
        <v>3441</v>
      </c>
      <c r="G658" t="s">
        <v>4730</v>
      </c>
    </row>
    <row r="659" spans="1:7">
      <c r="A659" t="s">
        <v>6829</v>
      </c>
      <c r="B659" t="s">
        <v>6830</v>
      </c>
      <c r="G659" t="s">
        <v>4732</v>
      </c>
    </row>
    <row r="660" spans="1:7">
      <c r="A660" t="s">
        <v>3978</v>
      </c>
      <c r="B660" t="s">
        <v>3979</v>
      </c>
      <c r="G660" t="s">
        <v>2857</v>
      </c>
    </row>
    <row r="661" spans="1:7">
      <c r="A661" t="s">
        <v>6649</v>
      </c>
      <c r="B661" t="s">
        <v>6650</v>
      </c>
      <c r="G661" t="s">
        <v>7408</v>
      </c>
    </row>
    <row r="662" spans="1:7">
      <c r="A662" t="s">
        <v>6689</v>
      </c>
      <c r="B662" t="s">
        <v>6690</v>
      </c>
      <c r="G662" t="s">
        <v>764</v>
      </c>
    </row>
    <row r="663" spans="1:7">
      <c r="A663" t="s">
        <v>6223</v>
      </c>
      <c r="B663" t="s">
        <v>6227</v>
      </c>
      <c r="G663" t="s">
        <v>1204</v>
      </c>
    </row>
    <row r="664" spans="1:7">
      <c r="A664" t="s">
        <v>4327</v>
      </c>
      <c r="B664" t="s">
        <v>4328</v>
      </c>
      <c r="G664" t="s">
        <v>2858</v>
      </c>
    </row>
    <row r="665" spans="1:7">
      <c r="A665" t="s">
        <v>3327</v>
      </c>
      <c r="B665" t="s">
        <v>4096</v>
      </c>
      <c r="G665" t="s">
        <v>4734</v>
      </c>
    </row>
    <row r="666" spans="1:7">
      <c r="A666" t="s">
        <v>4640</v>
      </c>
      <c r="B666" t="s">
        <v>5551</v>
      </c>
      <c r="G666" t="s">
        <v>2860</v>
      </c>
    </row>
    <row r="667" spans="1:7">
      <c r="A667" s="80" t="s">
        <v>7172</v>
      </c>
      <c r="B667" s="80" t="s">
        <v>7173</v>
      </c>
      <c r="G667" t="s">
        <v>3447</v>
      </c>
    </row>
    <row r="668" spans="1:7">
      <c r="A668" t="s">
        <v>3931</v>
      </c>
      <c r="B668" t="s">
        <v>3932</v>
      </c>
      <c r="G668" t="s">
        <v>3358</v>
      </c>
    </row>
    <row r="669" spans="1:7">
      <c r="A669" t="s">
        <v>3442</v>
      </c>
      <c r="B669" t="s">
        <v>3443</v>
      </c>
      <c r="G669" t="s">
        <v>6579</v>
      </c>
    </row>
    <row r="670" spans="1:7">
      <c r="A670" t="s">
        <v>6651</v>
      </c>
      <c r="B670" t="s">
        <v>6652</v>
      </c>
      <c r="G670" t="s">
        <v>2081</v>
      </c>
    </row>
    <row r="671" spans="1:7">
      <c r="A671" t="s">
        <v>3969</v>
      </c>
      <c r="B671" t="s">
        <v>4252</v>
      </c>
      <c r="G671" t="s">
        <v>3792</v>
      </c>
    </row>
    <row r="672" spans="1:7">
      <c r="A672" t="s">
        <v>6999</v>
      </c>
      <c r="B672" t="s">
        <v>7000</v>
      </c>
      <c r="G672" t="s">
        <v>2862</v>
      </c>
    </row>
    <row r="673" spans="1:7">
      <c r="A673" t="s">
        <v>3291</v>
      </c>
      <c r="B673" t="s">
        <v>3292</v>
      </c>
      <c r="G673" t="s">
        <v>1485</v>
      </c>
    </row>
    <row r="674" spans="1:7">
      <c r="A674" t="s">
        <v>6361</v>
      </c>
      <c r="B674" t="s">
        <v>6362</v>
      </c>
      <c r="G674" s="80" t="s">
        <v>7136</v>
      </c>
    </row>
    <row r="675" spans="1:7">
      <c r="A675" t="s">
        <v>4642</v>
      </c>
      <c r="B675" t="s">
        <v>5552</v>
      </c>
      <c r="G675" s="138" t="s">
        <v>6522</v>
      </c>
    </row>
    <row r="676" spans="1:7">
      <c r="A676" t="s">
        <v>6492</v>
      </c>
      <c r="B676" t="s">
        <v>6493</v>
      </c>
      <c r="G676" t="s">
        <v>3293</v>
      </c>
    </row>
    <row r="677" spans="1:7">
      <c r="A677" t="s">
        <v>2788</v>
      </c>
      <c r="B677" t="s">
        <v>2789</v>
      </c>
      <c r="G677" t="s">
        <v>3942</v>
      </c>
    </row>
    <row r="678" spans="1:7">
      <c r="A678" t="s">
        <v>6590</v>
      </c>
      <c r="B678" t="s">
        <v>6591</v>
      </c>
      <c r="G678" t="s">
        <v>4735</v>
      </c>
    </row>
    <row r="679" spans="1:7">
      <c r="A679" t="s">
        <v>4644</v>
      </c>
      <c r="B679" t="s">
        <v>5553</v>
      </c>
      <c r="G679" t="s">
        <v>2864</v>
      </c>
    </row>
    <row r="680" spans="1:7">
      <c r="A680" s="139" t="s">
        <v>6758</v>
      </c>
      <c r="B680" s="139" t="s">
        <v>6759</v>
      </c>
      <c r="G680" t="s">
        <v>6271</v>
      </c>
    </row>
    <row r="681" spans="1:7">
      <c r="A681" t="s">
        <v>2790</v>
      </c>
      <c r="B681" t="s">
        <v>2791</v>
      </c>
      <c r="G681" t="s">
        <v>6701</v>
      </c>
    </row>
    <row r="682" spans="1:7">
      <c r="A682" s="139" t="s">
        <v>6760</v>
      </c>
      <c r="B682" s="139" t="s">
        <v>6761</v>
      </c>
      <c r="G682" t="s">
        <v>4737</v>
      </c>
    </row>
    <row r="683" spans="1:7">
      <c r="A683" t="s">
        <v>6691</v>
      </c>
      <c r="B683" t="s">
        <v>6692</v>
      </c>
      <c r="G683" t="s">
        <v>2062</v>
      </c>
    </row>
    <row r="684" spans="1:7">
      <c r="A684" t="s">
        <v>4646</v>
      </c>
      <c r="B684" t="s">
        <v>5554</v>
      </c>
      <c r="G684" t="s">
        <v>836</v>
      </c>
    </row>
    <row r="685" spans="1:7">
      <c r="A685" t="s">
        <v>3966</v>
      </c>
      <c r="B685" t="s">
        <v>3968</v>
      </c>
      <c r="G685" t="s">
        <v>4739</v>
      </c>
    </row>
    <row r="686" spans="1:7">
      <c r="A686" s="80" t="s">
        <v>7122</v>
      </c>
      <c r="B686" s="80" t="s">
        <v>7123</v>
      </c>
      <c r="G686" t="s">
        <v>4741</v>
      </c>
    </row>
    <row r="687" spans="1:7">
      <c r="A687" t="s">
        <v>2792</v>
      </c>
      <c r="B687" t="s">
        <v>2793</v>
      </c>
      <c r="G687" t="s">
        <v>6620</v>
      </c>
    </row>
    <row r="688" spans="1:7">
      <c r="A688" t="s">
        <v>4088</v>
      </c>
      <c r="B688" t="s">
        <v>4089</v>
      </c>
      <c r="G688" s="139" t="s">
        <v>6769</v>
      </c>
    </row>
    <row r="689" spans="1:7">
      <c r="A689" t="s">
        <v>3982</v>
      </c>
      <c r="B689" t="s">
        <v>3983</v>
      </c>
      <c r="G689" t="s">
        <v>4743</v>
      </c>
    </row>
    <row r="690" spans="1:7">
      <c r="A690" t="s">
        <v>2794</v>
      </c>
      <c r="B690" t="s">
        <v>2795</v>
      </c>
      <c r="G690" t="s">
        <v>6703</v>
      </c>
    </row>
    <row r="691" spans="1:7">
      <c r="A691" t="s">
        <v>3495</v>
      </c>
      <c r="B691" t="s">
        <v>3496</v>
      </c>
      <c r="G691" t="s">
        <v>2866</v>
      </c>
    </row>
    <row r="692" spans="1:7">
      <c r="A692" t="s">
        <v>2796</v>
      </c>
      <c r="B692" t="s">
        <v>2797</v>
      </c>
      <c r="G692" t="s">
        <v>6833</v>
      </c>
    </row>
    <row r="693" spans="1:7">
      <c r="A693" t="s">
        <v>2796</v>
      </c>
      <c r="B693" t="s">
        <v>2797</v>
      </c>
      <c r="G693" t="s">
        <v>2868</v>
      </c>
    </row>
    <row r="694" spans="1:7">
      <c r="A694" t="s">
        <v>3497</v>
      </c>
      <c r="B694" t="s">
        <v>3498</v>
      </c>
      <c r="G694" t="s">
        <v>7003</v>
      </c>
    </row>
    <row r="695" spans="1:7">
      <c r="A695" t="s">
        <v>2798</v>
      </c>
      <c r="B695" t="s">
        <v>2799</v>
      </c>
      <c r="G695" t="s">
        <v>217</v>
      </c>
    </row>
    <row r="696" spans="1:7">
      <c r="A696" t="s">
        <v>2800</v>
      </c>
      <c r="B696" t="s">
        <v>2801</v>
      </c>
      <c r="G696" t="s">
        <v>4744</v>
      </c>
    </row>
    <row r="697" spans="1:7">
      <c r="A697" t="s">
        <v>4649</v>
      </c>
      <c r="B697" t="s">
        <v>5555</v>
      </c>
      <c r="G697" t="s">
        <v>3759</v>
      </c>
    </row>
    <row r="698" spans="1:7">
      <c r="A698" t="s">
        <v>2802</v>
      </c>
      <c r="B698" t="s">
        <v>2803</v>
      </c>
      <c r="G698" t="s">
        <v>3759</v>
      </c>
    </row>
    <row r="699" spans="1:7">
      <c r="A699" t="s">
        <v>7437</v>
      </c>
      <c r="G699" t="s">
        <v>4746</v>
      </c>
    </row>
    <row r="700" spans="1:7">
      <c r="A700" t="s">
        <v>6496</v>
      </c>
      <c r="B700" t="s">
        <v>6497</v>
      </c>
      <c r="G700" t="s">
        <v>4748</v>
      </c>
    </row>
    <row r="701" spans="1:7">
      <c r="A701" t="s">
        <v>4651</v>
      </c>
      <c r="B701" t="s">
        <v>5556</v>
      </c>
      <c r="G701" t="s">
        <v>2870</v>
      </c>
    </row>
    <row r="702" spans="1:7">
      <c r="A702" t="s">
        <v>1175</v>
      </c>
      <c r="B702" t="s">
        <v>1176</v>
      </c>
      <c r="G702" t="s">
        <v>4750</v>
      </c>
    </row>
    <row r="703" spans="1:7">
      <c r="A703" t="s">
        <v>1187</v>
      </c>
      <c r="B703" t="s">
        <v>1188</v>
      </c>
      <c r="G703" t="s">
        <v>7262</v>
      </c>
    </row>
    <row r="704" spans="1:7">
      <c r="A704" t="s">
        <v>4345</v>
      </c>
      <c r="B704" t="s">
        <v>4346</v>
      </c>
      <c r="G704" t="s">
        <v>4752</v>
      </c>
    </row>
    <row r="705" spans="1:7">
      <c r="A705" t="s">
        <v>4653</v>
      </c>
      <c r="B705" t="s">
        <v>5557</v>
      </c>
      <c r="G705" t="s">
        <v>4754</v>
      </c>
    </row>
    <row r="706" spans="1:7">
      <c r="A706" t="s">
        <v>6469</v>
      </c>
      <c r="B706" t="s">
        <v>6470</v>
      </c>
      <c r="G706" t="s">
        <v>3449</v>
      </c>
    </row>
    <row r="707" spans="1:7">
      <c r="A707" s="80" t="s">
        <v>7124</v>
      </c>
      <c r="B707" s="80" t="s">
        <v>7125</v>
      </c>
      <c r="G707" t="s">
        <v>7005</v>
      </c>
    </row>
    <row r="708" spans="1:7">
      <c r="A708" t="s">
        <v>294</v>
      </c>
      <c r="B708" t="s">
        <v>1153</v>
      </c>
      <c r="G708" t="s">
        <v>4756</v>
      </c>
    </row>
    <row r="709" spans="1:7" ht="17.399999999999999" customHeight="1">
      <c r="A709" s="139" t="s">
        <v>6762</v>
      </c>
      <c r="B709" s="139" t="s">
        <v>6763</v>
      </c>
      <c r="G709" t="s">
        <v>4756</v>
      </c>
    </row>
    <row r="710" spans="1:7" ht="16.350000000000001" customHeight="1">
      <c r="A710" s="80" t="s">
        <v>7126</v>
      </c>
      <c r="B710" s="80" t="s">
        <v>7127</v>
      </c>
      <c r="G710" t="s">
        <v>6130</v>
      </c>
    </row>
    <row r="711" spans="1:7">
      <c r="A711" t="s">
        <v>2807</v>
      </c>
      <c r="B711" t="s">
        <v>2808</v>
      </c>
      <c r="G711" t="s">
        <v>2874</v>
      </c>
    </row>
    <row r="712" spans="1:7">
      <c r="A712" s="138" t="s">
        <v>6881</v>
      </c>
      <c r="B712" s="138" t="s">
        <v>6882</v>
      </c>
      <c r="G712" t="s">
        <v>3895</v>
      </c>
    </row>
    <row r="713" spans="1:7">
      <c r="A713" t="s">
        <v>6764</v>
      </c>
      <c r="B713" t="s">
        <v>6372</v>
      </c>
      <c r="G713" t="s">
        <v>4757</v>
      </c>
    </row>
    <row r="714" spans="1:7">
      <c r="A714" t="s">
        <v>3328</v>
      </c>
      <c r="B714" t="s">
        <v>3329</v>
      </c>
      <c r="G714" t="s">
        <v>3450</v>
      </c>
    </row>
    <row r="715" spans="1:7">
      <c r="A715" t="s">
        <v>4003</v>
      </c>
      <c r="B715" t="s">
        <v>4004</v>
      </c>
      <c r="G715" t="s">
        <v>4190</v>
      </c>
    </row>
    <row r="716" spans="1:7">
      <c r="A716" t="s">
        <v>2809</v>
      </c>
      <c r="B716" t="s">
        <v>2810</v>
      </c>
      <c r="G716" t="s">
        <v>2876</v>
      </c>
    </row>
    <row r="717" spans="1:7">
      <c r="A717" s="138" t="s">
        <v>6528</v>
      </c>
      <c r="B717" t="s">
        <v>4213</v>
      </c>
      <c r="G717" t="s">
        <v>73</v>
      </c>
    </row>
    <row r="718" spans="1:7">
      <c r="A718" t="s">
        <v>6433</v>
      </c>
      <c r="B718" t="s">
        <v>6434</v>
      </c>
      <c r="G718" t="s">
        <v>4758</v>
      </c>
    </row>
    <row r="719" spans="1:7">
      <c r="A719" t="s">
        <v>2811</v>
      </c>
      <c r="B719" t="s">
        <v>2812</v>
      </c>
      <c r="G719" t="s">
        <v>4760</v>
      </c>
    </row>
    <row r="720" spans="1:7">
      <c r="A720" t="s">
        <v>7327</v>
      </c>
      <c r="B720" t="s">
        <v>7328</v>
      </c>
      <c r="G720" t="s">
        <v>4762</v>
      </c>
    </row>
    <row r="721" spans="1:7">
      <c r="A721" s="80" t="s">
        <v>7128</v>
      </c>
      <c r="B721" s="80" t="s">
        <v>7129</v>
      </c>
      <c r="G721" t="s">
        <v>4117</v>
      </c>
    </row>
    <row r="722" spans="1:7">
      <c r="A722" t="s">
        <v>4655</v>
      </c>
      <c r="B722" t="s">
        <v>3445</v>
      </c>
      <c r="G722" t="s">
        <v>4005</v>
      </c>
    </row>
    <row r="723" spans="1:7">
      <c r="A723" t="s">
        <v>3444</v>
      </c>
      <c r="B723" t="s">
        <v>3445</v>
      </c>
      <c r="G723" t="s">
        <v>7264</v>
      </c>
    </row>
    <row r="724" spans="1:7">
      <c r="A724" t="s">
        <v>2813</v>
      </c>
      <c r="B724" t="s">
        <v>2814</v>
      </c>
      <c r="G724" t="s">
        <v>75</v>
      </c>
    </row>
    <row r="725" spans="1:7">
      <c r="A725" t="s">
        <v>859</v>
      </c>
      <c r="B725" t="s">
        <v>1243</v>
      </c>
      <c r="G725" t="s">
        <v>4763</v>
      </c>
    </row>
    <row r="726" spans="1:7">
      <c r="A726" t="s">
        <v>2815</v>
      </c>
      <c r="B726" t="s">
        <v>2816</v>
      </c>
      <c r="G726" t="s">
        <v>7266</v>
      </c>
    </row>
    <row r="727" spans="1:7">
      <c r="A727" t="s">
        <v>2817</v>
      </c>
      <c r="B727" t="s">
        <v>2818</v>
      </c>
      <c r="G727" t="s">
        <v>3452</v>
      </c>
    </row>
    <row r="728" spans="1:7">
      <c r="A728" s="80" t="s">
        <v>7174</v>
      </c>
      <c r="B728" s="80" t="s">
        <v>7175</v>
      </c>
      <c r="G728" t="s">
        <v>4765</v>
      </c>
    </row>
    <row r="729" spans="1:7">
      <c r="A729" s="80" t="s">
        <v>7176</v>
      </c>
      <c r="B729" s="80" t="s">
        <v>7177</v>
      </c>
      <c r="G729" s="80" t="s">
        <v>7180</v>
      </c>
    </row>
    <row r="730" spans="1:7">
      <c r="A730" t="s">
        <v>4656</v>
      </c>
      <c r="B730" t="s">
        <v>4348</v>
      </c>
      <c r="G730" s="80" t="s">
        <v>7182</v>
      </c>
    </row>
    <row r="731" spans="1:7">
      <c r="A731" t="s">
        <v>4347</v>
      </c>
      <c r="B731" t="s">
        <v>4348</v>
      </c>
      <c r="G731" t="s">
        <v>2878</v>
      </c>
    </row>
    <row r="732" spans="1:7">
      <c r="A732" t="s">
        <v>6693</v>
      </c>
      <c r="B732" t="s">
        <v>6694</v>
      </c>
      <c r="G732" t="s">
        <v>4182</v>
      </c>
    </row>
    <row r="733" spans="1:7">
      <c r="A733" t="s">
        <v>4657</v>
      </c>
      <c r="B733" t="s">
        <v>5558</v>
      </c>
      <c r="G733" t="s">
        <v>1086</v>
      </c>
    </row>
    <row r="734" spans="1:7">
      <c r="A734" t="s">
        <v>4658</v>
      </c>
      <c r="B734" t="s">
        <v>5559</v>
      </c>
      <c r="G734" t="s">
        <v>4767</v>
      </c>
    </row>
    <row r="735" spans="1:7">
      <c r="A735" t="s">
        <v>6695</v>
      </c>
      <c r="B735" t="s">
        <v>6696</v>
      </c>
      <c r="G735" t="s">
        <v>4769</v>
      </c>
    </row>
    <row r="736" spans="1:7">
      <c r="A736" t="s">
        <v>4660</v>
      </c>
      <c r="B736" t="s">
        <v>5560</v>
      </c>
      <c r="G736" t="s">
        <v>3454</v>
      </c>
    </row>
    <row r="737" spans="1:7">
      <c r="A737" t="s">
        <v>4662</v>
      </c>
      <c r="B737" t="s">
        <v>5561</v>
      </c>
      <c r="G737" t="s">
        <v>7268</v>
      </c>
    </row>
    <row r="738" spans="1:7">
      <c r="A738" t="s">
        <v>6596</v>
      </c>
      <c r="B738" t="s">
        <v>6597</v>
      </c>
      <c r="G738" t="s">
        <v>6228</v>
      </c>
    </row>
    <row r="739" spans="1:7">
      <c r="A739" t="s">
        <v>4664</v>
      </c>
      <c r="B739" t="s">
        <v>3265</v>
      </c>
      <c r="G739" t="s">
        <v>2880</v>
      </c>
    </row>
    <row r="740" spans="1:7">
      <c r="A740" s="139" t="s">
        <v>6765</v>
      </c>
      <c r="B740" s="139" t="s">
        <v>6766</v>
      </c>
      <c r="G740" t="s">
        <v>4183</v>
      </c>
    </row>
    <row r="741" spans="1:7">
      <c r="A741" s="139" t="s">
        <v>5978</v>
      </c>
      <c r="B741" s="139" t="s">
        <v>7361</v>
      </c>
      <c r="G741" t="s">
        <v>3375</v>
      </c>
    </row>
    <row r="742" spans="1:7">
      <c r="A742" s="80" t="s">
        <v>6942</v>
      </c>
      <c r="B742" s="80" t="s">
        <v>6943</v>
      </c>
      <c r="G742" t="s">
        <v>1353</v>
      </c>
    </row>
    <row r="743" spans="1:7">
      <c r="A743" t="s">
        <v>4665</v>
      </c>
      <c r="B743" t="s">
        <v>5562</v>
      </c>
      <c r="G743" t="s">
        <v>2060</v>
      </c>
    </row>
    <row r="744" spans="1:7">
      <c r="A744" t="s">
        <v>3940</v>
      </c>
      <c r="B744" t="s">
        <v>3941</v>
      </c>
      <c r="G744" t="s">
        <v>4771</v>
      </c>
    </row>
    <row r="745" spans="1:7">
      <c r="A745" t="s">
        <v>1095</v>
      </c>
      <c r="B745" t="s">
        <v>5563</v>
      </c>
      <c r="G745" t="s">
        <v>7270</v>
      </c>
    </row>
    <row r="746" spans="1:7">
      <c r="A746" t="s">
        <v>4668</v>
      </c>
      <c r="B746" t="s">
        <v>5564</v>
      </c>
      <c r="G746" t="s">
        <v>6883</v>
      </c>
    </row>
    <row r="747" spans="1:7">
      <c r="A747" t="s">
        <v>1494</v>
      </c>
      <c r="B747" t="s">
        <v>1484</v>
      </c>
      <c r="G747" t="s">
        <v>2882</v>
      </c>
    </row>
    <row r="748" spans="1:7">
      <c r="A748" t="s">
        <v>205</v>
      </c>
      <c r="B748" t="s">
        <v>206</v>
      </c>
      <c r="G748" t="s">
        <v>4773</v>
      </c>
    </row>
    <row r="749" spans="1:7" ht="16.5" customHeight="1">
      <c r="A749" t="s">
        <v>4669</v>
      </c>
      <c r="B749" t="s">
        <v>5565</v>
      </c>
      <c r="G749" t="s">
        <v>2884</v>
      </c>
    </row>
    <row r="750" spans="1:7">
      <c r="A750" t="s">
        <v>6331</v>
      </c>
      <c r="B750" t="s">
        <v>6330</v>
      </c>
      <c r="G750" t="s">
        <v>4775</v>
      </c>
    </row>
    <row r="751" spans="1:7">
      <c r="A751" t="s">
        <v>439</v>
      </c>
      <c r="B751" t="s">
        <v>3302</v>
      </c>
      <c r="G751" t="s">
        <v>2886</v>
      </c>
    </row>
    <row r="752" spans="1:7">
      <c r="A752" t="s">
        <v>439</v>
      </c>
      <c r="B752" t="s">
        <v>3302</v>
      </c>
      <c r="G752" t="s">
        <v>4776</v>
      </c>
    </row>
    <row r="753" spans="1:7">
      <c r="A753" t="s">
        <v>2056</v>
      </c>
      <c r="B753" t="s">
        <v>2057</v>
      </c>
      <c r="G753" t="s">
        <v>6885</v>
      </c>
    </row>
    <row r="754" spans="1:7">
      <c r="A754" t="s">
        <v>2056</v>
      </c>
      <c r="B754" t="s">
        <v>2057</v>
      </c>
      <c r="G754" s="80" t="s">
        <v>7184</v>
      </c>
    </row>
    <row r="755" spans="1:7">
      <c r="A755" t="s">
        <v>2056</v>
      </c>
      <c r="B755" t="s">
        <v>2057</v>
      </c>
      <c r="G755" t="s">
        <v>2887</v>
      </c>
    </row>
    <row r="756" spans="1:7">
      <c r="A756" t="s">
        <v>2819</v>
      </c>
      <c r="B756" t="s">
        <v>2820</v>
      </c>
      <c r="G756" t="s">
        <v>6835</v>
      </c>
    </row>
    <row r="757" spans="1:7">
      <c r="A757" t="s">
        <v>4673</v>
      </c>
      <c r="B757" t="s">
        <v>5566</v>
      </c>
      <c r="G757" t="s">
        <v>3748</v>
      </c>
    </row>
    <row r="758" spans="1:7">
      <c r="A758" t="s">
        <v>2821</v>
      </c>
      <c r="B758" t="s">
        <v>2822</v>
      </c>
      <c r="G758" t="s">
        <v>1225</v>
      </c>
    </row>
    <row r="759" spans="1:7">
      <c r="A759" t="s">
        <v>2823</v>
      </c>
      <c r="B759" t="s">
        <v>2824</v>
      </c>
      <c r="G759" t="s">
        <v>6707</v>
      </c>
    </row>
    <row r="760" spans="1:7">
      <c r="A760" t="s">
        <v>2308</v>
      </c>
      <c r="B760" t="s">
        <v>2324</v>
      </c>
      <c r="G760" t="s">
        <v>2889</v>
      </c>
    </row>
    <row r="761" spans="1:7">
      <c r="A761" t="s">
        <v>6577</v>
      </c>
      <c r="B761" t="s">
        <v>6578</v>
      </c>
      <c r="G761" t="s">
        <v>7334</v>
      </c>
    </row>
    <row r="762" spans="1:7">
      <c r="A762" t="s">
        <v>2825</v>
      </c>
      <c r="B762" t="s">
        <v>2826</v>
      </c>
      <c r="G762" t="s">
        <v>4778</v>
      </c>
    </row>
    <row r="763" spans="1:7">
      <c r="A763" t="s">
        <v>1331</v>
      </c>
      <c r="B763" t="s">
        <v>1332</v>
      </c>
      <c r="G763" t="s">
        <v>1169</v>
      </c>
    </row>
    <row r="764" spans="1:7">
      <c r="A764" t="s">
        <v>3705</v>
      </c>
      <c r="B764" t="s">
        <v>3711</v>
      </c>
      <c r="G764" t="s">
        <v>2891</v>
      </c>
    </row>
    <row r="765" spans="1:7">
      <c r="A765" t="s">
        <v>7440</v>
      </c>
      <c r="B765" t="s">
        <v>7441</v>
      </c>
      <c r="G765" t="s">
        <v>2891</v>
      </c>
    </row>
    <row r="766" spans="1:7">
      <c r="A766" t="s">
        <v>2827</v>
      </c>
      <c r="B766" t="s">
        <v>2828</v>
      </c>
      <c r="G766" t="s">
        <v>4781</v>
      </c>
    </row>
    <row r="767" spans="1:7" ht="15.6" customHeight="1">
      <c r="A767" s="139" t="s">
        <v>6767</v>
      </c>
      <c r="B767" s="139" t="s">
        <v>6768</v>
      </c>
      <c r="G767" s="139" t="s">
        <v>6771</v>
      </c>
    </row>
    <row r="768" spans="1:7">
      <c r="A768" t="s">
        <v>64</v>
      </c>
      <c r="B768" t="s">
        <v>189</v>
      </c>
      <c r="G768" t="s">
        <v>77</v>
      </c>
    </row>
    <row r="769" spans="1:7">
      <c r="A769" t="s">
        <v>2829</v>
      </c>
      <c r="B769" t="s">
        <v>2830</v>
      </c>
      <c r="G769" t="s">
        <v>6459</v>
      </c>
    </row>
    <row r="770" spans="1:7">
      <c r="A770" t="s">
        <v>4675</v>
      </c>
      <c r="B770" t="s">
        <v>5567</v>
      </c>
      <c r="G770" t="s">
        <v>3309</v>
      </c>
    </row>
    <row r="771" spans="1:7">
      <c r="A771" t="s">
        <v>3274</v>
      </c>
      <c r="B771" t="s">
        <v>3967</v>
      </c>
      <c r="G771" t="s">
        <v>4783</v>
      </c>
    </row>
    <row r="772" spans="1:7">
      <c r="A772" t="s">
        <v>6600</v>
      </c>
      <c r="B772" t="s">
        <v>6601</v>
      </c>
      <c r="G772" t="s">
        <v>4784</v>
      </c>
    </row>
    <row r="773" spans="1:7">
      <c r="A773" t="s">
        <v>4677</v>
      </c>
      <c r="B773" t="s">
        <v>5568</v>
      </c>
      <c r="G773" t="s">
        <v>1237</v>
      </c>
    </row>
    <row r="774" spans="1:7">
      <c r="A774" t="s">
        <v>2831</v>
      </c>
      <c r="B774" t="s">
        <v>2832</v>
      </c>
      <c r="G774" s="80" t="s">
        <v>6946</v>
      </c>
    </row>
    <row r="775" spans="1:7">
      <c r="A775" t="s">
        <v>215</v>
      </c>
      <c r="B775" t="s">
        <v>216</v>
      </c>
      <c r="G775" t="s">
        <v>2110</v>
      </c>
    </row>
    <row r="776" spans="1:7">
      <c r="A776" t="s">
        <v>4679</v>
      </c>
      <c r="B776" t="s">
        <v>5569</v>
      </c>
      <c r="G776" t="s">
        <v>2110</v>
      </c>
    </row>
    <row r="777" spans="1:7">
      <c r="A777" t="s">
        <v>6498</v>
      </c>
      <c r="B777" t="s">
        <v>6499</v>
      </c>
      <c r="G777" t="s">
        <v>1206</v>
      </c>
    </row>
    <row r="778" spans="1:7">
      <c r="A778" t="s">
        <v>2833</v>
      </c>
      <c r="B778" t="s">
        <v>2834</v>
      </c>
      <c r="G778" t="s">
        <v>7070</v>
      </c>
    </row>
    <row r="779" spans="1:7">
      <c r="A779" t="s">
        <v>3980</v>
      </c>
      <c r="B779" t="s">
        <v>3981</v>
      </c>
      <c r="G779" s="139" t="s">
        <v>6773</v>
      </c>
    </row>
    <row r="780" spans="1:7">
      <c r="A780" t="s">
        <v>2835</v>
      </c>
      <c r="B780" t="s">
        <v>2836</v>
      </c>
      <c r="G780" t="s">
        <v>4044</v>
      </c>
    </row>
    <row r="781" spans="1:7">
      <c r="A781" s="80" t="s">
        <v>7130</v>
      </c>
      <c r="B781" s="80" t="s">
        <v>7131</v>
      </c>
      <c r="G781" t="s">
        <v>4046</v>
      </c>
    </row>
    <row r="782" spans="1:7">
      <c r="A782" t="s">
        <v>2837</v>
      </c>
      <c r="B782" t="s">
        <v>2838</v>
      </c>
      <c r="G782" t="s">
        <v>2893</v>
      </c>
    </row>
    <row r="783" spans="1:7">
      <c r="A783" t="s">
        <v>6285</v>
      </c>
      <c r="B783" t="s">
        <v>6286</v>
      </c>
      <c r="G783" t="s">
        <v>1171</v>
      </c>
    </row>
    <row r="784" spans="1:7">
      <c r="A784" t="s">
        <v>4681</v>
      </c>
      <c r="B784" t="s">
        <v>5570</v>
      </c>
      <c r="G784" t="s">
        <v>6837</v>
      </c>
    </row>
    <row r="785" spans="1:7">
      <c r="A785" t="s">
        <v>2839</v>
      </c>
      <c r="B785" t="s">
        <v>2840</v>
      </c>
      <c r="G785" t="s">
        <v>4787</v>
      </c>
    </row>
    <row r="786" spans="1:7">
      <c r="A786" t="s">
        <v>7066</v>
      </c>
      <c r="B786" t="s">
        <v>7067</v>
      </c>
      <c r="G786" t="s">
        <v>4119</v>
      </c>
    </row>
    <row r="787" spans="1:7">
      <c r="A787" t="s">
        <v>6647</v>
      </c>
      <c r="B787" t="s">
        <v>6648</v>
      </c>
      <c r="G787" t="s">
        <v>3456</v>
      </c>
    </row>
    <row r="788" spans="1:7">
      <c r="A788" t="s">
        <v>7360</v>
      </c>
      <c r="B788" t="s">
        <v>7362</v>
      </c>
      <c r="G788" t="s">
        <v>3456</v>
      </c>
    </row>
    <row r="789" spans="1:7">
      <c r="A789" t="s">
        <v>4683</v>
      </c>
      <c r="B789" t="s">
        <v>5571</v>
      </c>
      <c r="G789" t="s">
        <v>2895</v>
      </c>
    </row>
    <row r="790" spans="1:7">
      <c r="A790" t="s">
        <v>6526</v>
      </c>
      <c r="B790" t="s">
        <v>6527</v>
      </c>
      <c r="G790" t="s">
        <v>4790</v>
      </c>
    </row>
    <row r="791" spans="1:7">
      <c r="A791" t="s">
        <v>4684</v>
      </c>
      <c r="B791" t="s">
        <v>5572</v>
      </c>
      <c r="G791" t="s">
        <v>4792</v>
      </c>
    </row>
    <row r="792" spans="1:7">
      <c r="A792" t="s">
        <v>2841</v>
      </c>
      <c r="B792" t="s">
        <v>2842</v>
      </c>
      <c r="G792" t="s">
        <v>4794</v>
      </c>
    </row>
    <row r="793" spans="1:7">
      <c r="A793" t="s">
        <v>4686</v>
      </c>
      <c r="B793" t="s">
        <v>5573</v>
      </c>
      <c r="G793" t="s">
        <v>3944</v>
      </c>
    </row>
    <row r="794" spans="1:7">
      <c r="A794" t="s">
        <v>4688</v>
      </c>
      <c r="B794" t="s">
        <v>5574</v>
      </c>
      <c r="G794" t="s">
        <v>7072</v>
      </c>
    </row>
    <row r="795" spans="1:7">
      <c r="A795" t="s">
        <v>2843</v>
      </c>
      <c r="B795" t="s">
        <v>2844</v>
      </c>
      <c r="G795" t="s">
        <v>2897</v>
      </c>
    </row>
    <row r="796" spans="1:7">
      <c r="A796" t="s">
        <v>4690</v>
      </c>
      <c r="B796" t="s">
        <v>5575</v>
      </c>
      <c r="G796" t="s">
        <v>4796</v>
      </c>
    </row>
    <row r="797" spans="1:7">
      <c r="A797" t="s">
        <v>2845</v>
      </c>
      <c r="B797" t="s">
        <v>2846</v>
      </c>
      <c r="G797" t="s">
        <v>3458</v>
      </c>
    </row>
    <row r="798" spans="1:7">
      <c r="A798" t="s">
        <v>4178</v>
      </c>
      <c r="B798" t="s">
        <v>4177</v>
      </c>
      <c r="G798" s="80" t="s">
        <v>7186</v>
      </c>
    </row>
    <row r="799" spans="1:7">
      <c r="A799" t="s">
        <v>65</v>
      </c>
      <c r="B799" t="s">
        <v>3446</v>
      </c>
      <c r="G799" t="s">
        <v>4798</v>
      </c>
    </row>
    <row r="800" spans="1:7">
      <c r="A800" t="s">
        <v>3773</v>
      </c>
      <c r="B800" t="s">
        <v>3774</v>
      </c>
      <c r="G800" t="s">
        <v>2899</v>
      </c>
    </row>
    <row r="801" spans="1:7">
      <c r="A801" t="s">
        <v>4692</v>
      </c>
      <c r="B801" t="s">
        <v>5576</v>
      </c>
      <c r="G801" t="s">
        <v>1356</v>
      </c>
    </row>
    <row r="802" spans="1:7">
      <c r="A802" t="s">
        <v>2847</v>
      </c>
      <c r="B802" t="s">
        <v>2848</v>
      </c>
      <c r="G802" t="s">
        <v>2901</v>
      </c>
    </row>
    <row r="803" spans="1:7">
      <c r="A803" t="s">
        <v>66</v>
      </c>
      <c r="B803" t="s">
        <v>67</v>
      </c>
      <c r="G803" t="s">
        <v>6839</v>
      </c>
    </row>
    <row r="804" spans="1:7">
      <c r="A804" s="138" t="s">
        <v>6545</v>
      </c>
      <c r="B804" t="s">
        <v>6546</v>
      </c>
      <c r="G804" t="s">
        <v>4800</v>
      </c>
    </row>
    <row r="805" spans="1:7">
      <c r="A805" t="s">
        <v>4175</v>
      </c>
      <c r="B805" t="s">
        <v>4176</v>
      </c>
      <c r="G805" t="s">
        <v>4802</v>
      </c>
    </row>
    <row r="806" spans="1:7">
      <c r="A806" t="s">
        <v>4694</v>
      </c>
      <c r="B806" t="s">
        <v>5577</v>
      </c>
      <c r="G806" t="s">
        <v>2903</v>
      </c>
    </row>
    <row r="807" spans="1:7">
      <c r="A807" t="s">
        <v>68</v>
      </c>
      <c r="B807" t="s">
        <v>69</v>
      </c>
      <c r="G807" t="s">
        <v>6887</v>
      </c>
    </row>
    <row r="808" spans="1:7">
      <c r="A808" t="s">
        <v>4696</v>
      </c>
      <c r="B808" t="s">
        <v>5578</v>
      </c>
      <c r="G808" t="s">
        <v>4804</v>
      </c>
    </row>
    <row r="809" spans="1:7">
      <c r="A809" t="s">
        <v>4698</v>
      </c>
      <c r="B809" t="s">
        <v>5579</v>
      </c>
      <c r="G809" t="s">
        <v>4806</v>
      </c>
    </row>
    <row r="810" spans="1:7">
      <c r="A810" t="s">
        <v>4700</v>
      </c>
      <c r="B810" t="s">
        <v>5580</v>
      </c>
      <c r="G810" t="s">
        <v>4267</v>
      </c>
    </row>
    <row r="811" spans="1:7" ht="28.8">
      <c r="A811" t="s">
        <v>7405</v>
      </c>
      <c r="B811" t="s">
        <v>7406</v>
      </c>
      <c r="G811" s="132" t="s">
        <v>6439</v>
      </c>
    </row>
    <row r="812" spans="1:7">
      <c r="A812" t="s">
        <v>4702</v>
      </c>
      <c r="B812" t="s">
        <v>5581</v>
      </c>
      <c r="G812" t="s">
        <v>4807</v>
      </c>
    </row>
    <row r="813" spans="1:7">
      <c r="A813" t="s">
        <v>4704</v>
      </c>
      <c r="B813" t="s">
        <v>5582</v>
      </c>
      <c r="G813" t="s">
        <v>4104</v>
      </c>
    </row>
    <row r="814" spans="1:7">
      <c r="A814" t="s">
        <v>4706</v>
      </c>
      <c r="B814" t="s">
        <v>5583</v>
      </c>
      <c r="G814" t="s">
        <v>3460</v>
      </c>
    </row>
    <row r="815" spans="1:7">
      <c r="A815" t="s">
        <v>4708</v>
      </c>
      <c r="B815" t="s">
        <v>5584</v>
      </c>
      <c r="G815" t="s">
        <v>6708</v>
      </c>
    </row>
    <row r="816" spans="1:7">
      <c r="A816" t="s">
        <v>4710</v>
      </c>
      <c r="B816" t="s">
        <v>5585</v>
      </c>
      <c r="G816" t="s">
        <v>6889</v>
      </c>
    </row>
    <row r="817" spans="1:7">
      <c r="A817" t="s">
        <v>2483</v>
      </c>
      <c r="B817" t="s">
        <v>6161</v>
      </c>
      <c r="G817" t="s">
        <v>4007</v>
      </c>
    </row>
    <row r="818" spans="1:7">
      <c r="A818" t="s">
        <v>6831</v>
      </c>
      <c r="B818" t="s">
        <v>6832</v>
      </c>
      <c r="G818" t="s">
        <v>2905</v>
      </c>
    </row>
    <row r="819" spans="1:7">
      <c r="A819" t="s">
        <v>4113</v>
      </c>
      <c r="B819" t="s">
        <v>4114</v>
      </c>
      <c r="G819" s="80" t="s">
        <v>7188</v>
      </c>
    </row>
    <row r="820" spans="1:7">
      <c r="A820" t="s">
        <v>6512</v>
      </c>
      <c r="B820" t="s">
        <v>6513</v>
      </c>
      <c r="G820" t="s">
        <v>1486</v>
      </c>
    </row>
    <row r="821" spans="1:7">
      <c r="A821" t="s">
        <v>2664</v>
      </c>
      <c r="B821" t="s">
        <v>2665</v>
      </c>
      <c r="G821" t="s">
        <v>3366</v>
      </c>
    </row>
    <row r="822" spans="1:7">
      <c r="A822" t="s">
        <v>4115</v>
      </c>
      <c r="B822" t="s">
        <v>4116</v>
      </c>
      <c r="G822" t="s">
        <v>3926</v>
      </c>
    </row>
    <row r="823" spans="1:7">
      <c r="A823" t="s">
        <v>4712</v>
      </c>
      <c r="B823" t="s">
        <v>5586</v>
      </c>
      <c r="G823" s="80" t="s">
        <v>6948</v>
      </c>
    </row>
    <row r="824" spans="1:7">
      <c r="A824" t="s">
        <v>4274</v>
      </c>
      <c r="B824" t="s">
        <v>4275</v>
      </c>
      <c r="G824" t="s">
        <v>4809</v>
      </c>
    </row>
    <row r="825" spans="1:7">
      <c r="A825" t="s">
        <v>4714</v>
      </c>
      <c r="B825" t="s">
        <v>5587</v>
      </c>
      <c r="G825" t="s">
        <v>4811</v>
      </c>
    </row>
    <row r="826" spans="1:7">
      <c r="A826" t="s">
        <v>4063</v>
      </c>
      <c r="B826" t="s">
        <v>4064</v>
      </c>
      <c r="G826" t="s">
        <v>4092</v>
      </c>
    </row>
    <row r="827" spans="1:7">
      <c r="A827" s="80" t="s">
        <v>7132</v>
      </c>
      <c r="B827" s="80" t="s">
        <v>7133</v>
      </c>
      <c r="G827" t="s">
        <v>4236</v>
      </c>
    </row>
    <row r="828" spans="1:7">
      <c r="A828" t="s">
        <v>70</v>
      </c>
      <c r="B828" t="s">
        <v>2090</v>
      </c>
      <c r="G828" t="s">
        <v>6428</v>
      </c>
    </row>
    <row r="829" spans="1:7">
      <c r="A829" t="s">
        <v>2849</v>
      </c>
      <c r="B829" t="s">
        <v>2850</v>
      </c>
      <c r="G829" t="s">
        <v>4813</v>
      </c>
    </row>
    <row r="830" spans="1:7">
      <c r="A830" t="s">
        <v>4716</v>
      </c>
      <c r="B830" t="s">
        <v>5588</v>
      </c>
      <c r="G830" s="80" t="s">
        <v>7192</v>
      </c>
    </row>
    <row r="831" spans="1:7">
      <c r="A831" t="s">
        <v>3499</v>
      </c>
      <c r="B831" t="s">
        <v>3500</v>
      </c>
      <c r="G831" t="s">
        <v>4815</v>
      </c>
    </row>
    <row r="832" spans="1:7">
      <c r="A832" t="s">
        <v>1085</v>
      </c>
      <c r="B832" t="s">
        <v>1091</v>
      </c>
      <c r="G832" t="s">
        <v>7007</v>
      </c>
    </row>
    <row r="833" spans="1:7">
      <c r="A833" t="s">
        <v>4718</v>
      </c>
      <c r="B833" t="s">
        <v>5589</v>
      </c>
      <c r="G833" t="s">
        <v>4816</v>
      </c>
    </row>
    <row r="834" spans="1:7">
      <c r="A834" t="s">
        <v>4720</v>
      </c>
      <c r="B834" t="s">
        <v>5590</v>
      </c>
      <c r="G834" s="130" t="s">
        <v>6229</v>
      </c>
    </row>
    <row r="835" spans="1:7">
      <c r="A835" t="s">
        <v>4722</v>
      </c>
      <c r="B835" t="s">
        <v>5591</v>
      </c>
      <c r="G835" t="s">
        <v>3217</v>
      </c>
    </row>
    <row r="836" spans="1:7">
      <c r="A836" t="s">
        <v>2660</v>
      </c>
      <c r="B836" t="s">
        <v>2661</v>
      </c>
      <c r="G836" s="80" t="s">
        <v>7190</v>
      </c>
    </row>
    <row r="837" spans="1:7">
      <c r="A837" s="80" t="s">
        <v>7178</v>
      </c>
      <c r="B837" s="80" t="s">
        <v>7179</v>
      </c>
      <c r="G837" t="s">
        <v>80</v>
      </c>
    </row>
    <row r="838" spans="1:7">
      <c r="A838" t="s">
        <v>3893</v>
      </c>
      <c r="B838" t="s">
        <v>3894</v>
      </c>
      <c r="G838" t="s">
        <v>6891</v>
      </c>
    </row>
    <row r="839" spans="1:7">
      <c r="A839" t="s">
        <v>4352</v>
      </c>
      <c r="B839" t="s">
        <v>4353</v>
      </c>
      <c r="G839" s="80" t="s">
        <v>7194</v>
      </c>
    </row>
    <row r="840" spans="1:7">
      <c r="A840" t="s">
        <v>2309</v>
      </c>
      <c r="B840" t="s">
        <v>3234</v>
      </c>
      <c r="G840" t="s">
        <v>2907</v>
      </c>
    </row>
    <row r="841" spans="1:7">
      <c r="A841" t="s">
        <v>6328</v>
      </c>
      <c r="B841" t="s">
        <v>6329</v>
      </c>
      <c r="G841" t="s">
        <v>4818</v>
      </c>
    </row>
    <row r="842" spans="1:7">
      <c r="A842" t="s">
        <v>2851</v>
      </c>
      <c r="B842" t="s">
        <v>2852</v>
      </c>
      <c r="G842" t="s">
        <v>2598</v>
      </c>
    </row>
    <row r="843" spans="1:7">
      <c r="A843" t="s">
        <v>1093</v>
      </c>
      <c r="B843" t="s">
        <v>2213</v>
      </c>
      <c r="G843" t="s">
        <v>4820</v>
      </c>
    </row>
    <row r="844" spans="1:7">
      <c r="A844" t="s">
        <v>2408</v>
      </c>
      <c r="B844" t="s">
        <v>2412</v>
      </c>
      <c r="G844" t="s">
        <v>6710</v>
      </c>
    </row>
    <row r="845" spans="1:7">
      <c r="A845" t="s">
        <v>6697</v>
      </c>
      <c r="B845" t="s">
        <v>6698</v>
      </c>
      <c r="G845" t="s">
        <v>82</v>
      </c>
    </row>
    <row r="846" spans="1:7">
      <c r="A846" t="s">
        <v>2122</v>
      </c>
      <c r="B846" t="s">
        <v>154</v>
      </c>
      <c r="G846" t="s">
        <v>4821</v>
      </c>
    </row>
    <row r="847" spans="1:7">
      <c r="A847" t="s">
        <v>2122</v>
      </c>
      <c r="B847" t="s">
        <v>154</v>
      </c>
      <c r="G847" t="s">
        <v>4823</v>
      </c>
    </row>
    <row r="848" spans="1:7">
      <c r="A848" t="s">
        <v>4725</v>
      </c>
      <c r="B848" t="s">
        <v>5592</v>
      </c>
      <c r="G848" t="s">
        <v>2909</v>
      </c>
    </row>
    <row r="849" spans="1:7">
      <c r="A849" s="80" t="s">
        <v>7134</v>
      </c>
      <c r="B849" s="80" t="s">
        <v>7135</v>
      </c>
      <c r="G849" t="s">
        <v>4825</v>
      </c>
    </row>
    <row r="850" spans="1:7">
      <c r="A850" t="s">
        <v>71</v>
      </c>
      <c r="B850" t="s">
        <v>72</v>
      </c>
      <c r="G850" t="s">
        <v>1363</v>
      </c>
    </row>
    <row r="851" spans="1:7">
      <c r="A851" t="s">
        <v>4727</v>
      </c>
      <c r="B851" t="s">
        <v>5593</v>
      </c>
      <c r="G851" t="s">
        <v>6415</v>
      </c>
    </row>
    <row r="852" spans="1:7">
      <c r="A852" t="s">
        <v>7068</v>
      </c>
      <c r="B852" t="s">
        <v>7069</v>
      </c>
      <c r="G852" t="s">
        <v>4827</v>
      </c>
    </row>
    <row r="853" spans="1:7">
      <c r="A853" t="s">
        <v>1545</v>
      </c>
      <c r="B853" t="s">
        <v>1546</v>
      </c>
      <c r="G853" t="s">
        <v>4828</v>
      </c>
    </row>
    <row r="854" spans="1:7">
      <c r="A854" t="s">
        <v>1547</v>
      </c>
      <c r="B854" t="s">
        <v>1548</v>
      </c>
      <c r="G854" t="s">
        <v>4829</v>
      </c>
    </row>
    <row r="855" spans="1:7">
      <c r="A855" t="s">
        <v>6332</v>
      </c>
      <c r="B855" t="s">
        <v>6333</v>
      </c>
      <c r="G855" t="s">
        <v>4830</v>
      </c>
    </row>
    <row r="856" spans="1:7">
      <c r="A856" t="s">
        <v>2853</v>
      </c>
      <c r="B856" t="s">
        <v>2854</v>
      </c>
      <c r="G856" t="s">
        <v>4255</v>
      </c>
    </row>
    <row r="857" spans="1:7">
      <c r="A857" s="80" t="s">
        <v>6944</v>
      </c>
      <c r="B857" s="80" t="s">
        <v>6945</v>
      </c>
      <c r="G857" t="s">
        <v>3462</v>
      </c>
    </row>
    <row r="858" spans="1:7">
      <c r="A858" t="s">
        <v>7001</v>
      </c>
      <c r="B858" t="s">
        <v>7002</v>
      </c>
      <c r="G858" s="80" t="s">
        <v>7196</v>
      </c>
    </row>
    <row r="859" spans="1:7">
      <c r="A859" t="s">
        <v>322</v>
      </c>
      <c r="B859" t="s">
        <v>188</v>
      </c>
      <c r="G859" t="s">
        <v>4832</v>
      </c>
    </row>
    <row r="860" spans="1:7">
      <c r="A860" t="s">
        <v>4728</v>
      </c>
      <c r="B860" t="s">
        <v>5594</v>
      </c>
      <c r="G860" t="s">
        <v>2475</v>
      </c>
    </row>
    <row r="861" spans="1:7">
      <c r="A861" t="s">
        <v>7256</v>
      </c>
      <c r="B861" t="s">
        <v>7257</v>
      </c>
      <c r="G861" t="s">
        <v>83</v>
      </c>
    </row>
    <row r="862" spans="1:7">
      <c r="A862" t="s">
        <v>3243</v>
      </c>
      <c r="B862" t="s">
        <v>2325</v>
      </c>
      <c r="G862" t="s">
        <v>6575</v>
      </c>
    </row>
    <row r="863" spans="1:7">
      <c r="A863" t="s">
        <v>7258</v>
      </c>
      <c r="B863" t="s">
        <v>7259</v>
      </c>
      <c r="G863" t="s">
        <v>6471</v>
      </c>
    </row>
    <row r="864" spans="1:7">
      <c r="A864" t="s">
        <v>7260</v>
      </c>
      <c r="B864" t="s">
        <v>7261</v>
      </c>
      <c r="G864" t="s">
        <v>3957</v>
      </c>
    </row>
    <row r="865" spans="1:7">
      <c r="A865" t="s">
        <v>2855</v>
      </c>
      <c r="B865" t="s">
        <v>2856</v>
      </c>
      <c r="G865" t="s">
        <v>6841</v>
      </c>
    </row>
    <row r="866" spans="1:7">
      <c r="A866" t="s">
        <v>6614</v>
      </c>
      <c r="B866" t="s">
        <v>6615</v>
      </c>
      <c r="G866" s="138" t="s">
        <v>6518</v>
      </c>
    </row>
    <row r="867" spans="1:7">
      <c r="A867" t="s">
        <v>6687</v>
      </c>
      <c r="B867" t="s">
        <v>6688</v>
      </c>
      <c r="G867" t="s">
        <v>2910</v>
      </c>
    </row>
    <row r="868" spans="1:7">
      <c r="A868" t="s">
        <v>6699</v>
      </c>
      <c r="B868" t="s">
        <v>6700</v>
      </c>
      <c r="G868" t="s">
        <v>2912</v>
      </c>
    </row>
    <row r="869" spans="1:7">
      <c r="A869" t="s">
        <v>4730</v>
      </c>
      <c r="B869" t="s">
        <v>5595</v>
      </c>
      <c r="G869" t="s">
        <v>1383</v>
      </c>
    </row>
    <row r="870" spans="1:7">
      <c r="A870" t="s">
        <v>4732</v>
      </c>
      <c r="B870" t="s">
        <v>5596</v>
      </c>
      <c r="G870" t="s">
        <v>451</v>
      </c>
    </row>
    <row r="871" spans="1:7">
      <c r="A871" t="s">
        <v>2857</v>
      </c>
      <c r="B871" t="s">
        <v>7407</v>
      </c>
      <c r="G871" t="s">
        <v>2914</v>
      </c>
    </row>
    <row r="872" spans="1:7">
      <c r="A872" t="s">
        <v>7408</v>
      </c>
      <c r="B872" t="s">
        <v>7409</v>
      </c>
      <c r="G872" t="s">
        <v>4073</v>
      </c>
    </row>
    <row r="873" spans="1:7">
      <c r="A873" t="s">
        <v>764</v>
      </c>
      <c r="B873" t="s">
        <v>2050</v>
      </c>
      <c r="G873" t="s">
        <v>3960</v>
      </c>
    </row>
    <row r="874" spans="1:7">
      <c r="A874" t="s">
        <v>1204</v>
      </c>
      <c r="B874" t="s">
        <v>1205</v>
      </c>
      <c r="G874" t="s">
        <v>4834</v>
      </c>
    </row>
    <row r="875" spans="1:7">
      <c r="A875" t="s">
        <v>2858</v>
      </c>
      <c r="B875" t="s">
        <v>2859</v>
      </c>
      <c r="G875" s="139" t="s">
        <v>6777</v>
      </c>
    </row>
    <row r="876" spans="1:7">
      <c r="A876" t="s">
        <v>4734</v>
      </c>
      <c r="B876" t="s">
        <v>5597</v>
      </c>
      <c r="G876" t="s">
        <v>84</v>
      </c>
    </row>
    <row r="877" spans="1:7">
      <c r="A877" t="s">
        <v>2860</v>
      </c>
      <c r="B877" t="s">
        <v>2861</v>
      </c>
      <c r="G877" t="s">
        <v>6893</v>
      </c>
    </row>
    <row r="878" spans="1:7">
      <c r="A878" t="s">
        <v>3447</v>
      </c>
      <c r="B878" t="s">
        <v>3448</v>
      </c>
      <c r="G878" s="139" t="s">
        <v>6775</v>
      </c>
    </row>
    <row r="879" spans="1:7">
      <c r="A879" t="s">
        <v>3358</v>
      </c>
      <c r="B879" t="s">
        <v>3359</v>
      </c>
      <c r="G879" t="s">
        <v>2916</v>
      </c>
    </row>
    <row r="880" spans="1:7">
      <c r="A880" t="s">
        <v>6579</v>
      </c>
      <c r="B880" t="s">
        <v>6580</v>
      </c>
      <c r="G880" t="s">
        <v>4836</v>
      </c>
    </row>
    <row r="881" spans="1:7">
      <c r="A881" t="s">
        <v>2081</v>
      </c>
      <c r="B881" t="s">
        <v>3791</v>
      </c>
      <c r="G881" t="s">
        <v>4838</v>
      </c>
    </row>
    <row r="882" spans="1:7">
      <c r="A882" t="s">
        <v>3792</v>
      </c>
      <c r="B882" t="s">
        <v>3793</v>
      </c>
      <c r="G882" t="s">
        <v>6337</v>
      </c>
    </row>
    <row r="883" spans="1:7">
      <c r="A883" t="s">
        <v>2862</v>
      </c>
      <c r="B883" t="s">
        <v>2863</v>
      </c>
      <c r="G883" t="s">
        <v>3266</v>
      </c>
    </row>
    <row r="884" spans="1:7">
      <c r="A884" t="s">
        <v>1485</v>
      </c>
      <c r="B884" t="s">
        <v>2426</v>
      </c>
      <c r="G884" t="s">
        <v>2918</v>
      </c>
    </row>
    <row r="885" spans="1:7">
      <c r="A885" s="80" t="s">
        <v>7136</v>
      </c>
      <c r="B885" s="80" t="s">
        <v>7137</v>
      </c>
      <c r="G885" t="s">
        <v>807</v>
      </c>
    </row>
    <row r="886" spans="1:7">
      <c r="A886" s="138" t="s">
        <v>6522</v>
      </c>
      <c r="B886" t="s">
        <v>6523</v>
      </c>
      <c r="G886" t="s">
        <v>4840</v>
      </c>
    </row>
    <row r="887" spans="1:7">
      <c r="A887" t="s">
        <v>3293</v>
      </c>
      <c r="B887" t="s">
        <v>3294</v>
      </c>
      <c r="G887" t="s">
        <v>4842</v>
      </c>
    </row>
    <row r="888" spans="1:7">
      <c r="A888" t="s">
        <v>3942</v>
      </c>
      <c r="B888" t="s">
        <v>3943</v>
      </c>
      <c r="G888" t="s">
        <v>6584</v>
      </c>
    </row>
    <row r="889" spans="1:7">
      <c r="A889" t="s">
        <v>4735</v>
      </c>
      <c r="B889" t="s">
        <v>5598</v>
      </c>
      <c r="G889" t="s">
        <v>2431</v>
      </c>
    </row>
    <row r="890" spans="1:7">
      <c r="A890" t="s">
        <v>2864</v>
      </c>
      <c r="B890" t="s">
        <v>2865</v>
      </c>
      <c r="G890" t="s">
        <v>3464</v>
      </c>
    </row>
    <row r="891" spans="1:7">
      <c r="A891" t="s">
        <v>6271</v>
      </c>
      <c r="B891" t="s">
        <v>6272</v>
      </c>
      <c r="G891" t="s">
        <v>4370</v>
      </c>
    </row>
    <row r="892" spans="1:7">
      <c r="A892" t="s">
        <v>6701</v>
      </c>
      <c r="B892" t="s">
        <v>6702</v>
      </c>
      <c r="G892" s="139" t="s">
        <v>6779</v>
      </c>
    </row>
    <row r="893" spans="1:7">
      <c r="A893" t="s">
        <v>4737</v>
      </c>
      <c r="B893" t="s">
        <v>5599</v>
      </c>
      <c r="G893" s="139" t="s">
        <v>7074</v>
      </c>
    </row>
    <row r="894" spans="1:7">
      <c r="A894" t="s">
        <v>2062</v>
      </c>
      <c r="B894" t="s">
        <v>6326</v>
      </c>
      <c r="G894" t="s">
        <v>2920</v>
      </c>
    </row>
    <row r="895" spans="1:7">
      <c r="A895" t="s">
        <v>836</v>
      </c>
      <c r="B895" t="s">
        <v>4221</v>
      </c>
      <c r="G895" t="s">
        <v>3970</v>
      </c>
    </row>
    <row r="896" spans="1:7">
      <c r="A896" t="s">
        <v>4739</v>
      </c>
      <c r="B896" t="s">
        <v>5600</v>
      </c>
      <c r="G896" t="s">
        <v>1488</v>
      </c>
    </row>
    <row r="897" spans="1:7">
      <c r="A897" t="s">
        <v>4741</v>
      </c>
      <c r="B897" t="s">
        <v>5601</v>
      </c>
      <c r="G897" t="s">
        <v>4844</v>
      </c>
    </row>
    <row r="898" spans="1:7">
      <c r="A898" t="s">
        <v>6620</v>
      </c>
      <c r="B898" t="s">
        <v>6621</v>
      </c>
      <c r="G898" t="s">
        <v>4846</v>
      </c>
    </row>
    <row r="899" spans="1:7">
      <c r="A899" s="139" t="s">
        <v>6769</v>
      </c>
      <c r="B899" s="139" t="s">
        <v>6770</v>
      </c>
      <c r="G899" t="s">
        <v>2922</v>
      </c>
    </row>
    <row r="900" spans="1:7">
      <c r="A900" t="s">
        <v>4743</v>
      </c>
      <c r="B900" t="s">
        <v>5602</v>
      </c>
      <c r="G900" t="s">
        <v>3988</v>
      </c>
    </row>
    <row r="901" spans="1:7">
      <c r="A901" t="s">
        <v>6703</v>
      </c>
      <c r="B901" t="s">
        <v>6704</v>
      </c>
      <c r="G901" t="s">
        <v>4847</v>
      </c>
    </row>
    <row r="902" spans="1:7">
      <c r="A902" t="s">
        <v>2866</v>
      </c>
      <c r="B902" t="s">
        <v>2867</v>
      </c>
      <c r="G902" s="139" t="s">
        <v>6781</v>
      </c>
    </row>
    <row r="903" spans="1:7">
      <c r="A903" t="s">
        <v>6833</v>
      </c>
      <c r="B903" t="s">
        <v>6834</v>
      </c>
      <c r="G903" t="s">
        <v>3268</v>
      </c>
    </row>
    <row r="904" spans="1:7">
      <c r="A904" t="s">
        <v>2868</v>
      </c>
      <c r="B904" t="s">
        <v>2869</v>
      </c>
      <c r="G904" t="s">
        <v>1015</v>
      </c>
    </row>
    <row r="905" spans="1:7">
      <c r="A905" t="s">
        <v>7003</v>
      </c>
      <c r="B905" t="s">
        <v>7004</v>
      </c>
      <c r="G905" t="s">
        <v>2924</v>
      </c>
    </row>
    <row r="906" spans="1:7">
      <c r="A906" t="s">
        <v>217</v>
      </c>
      <c r="B906" t="s">
        <v>218</v>
      </c>
      <c r="G906" s="80" t="s">
        <v>7198</v>
      </c>
    </row>
    <row r="907" spans="1:7">
      <c r="A907" t="s">
        <v>4744</v>
      </c>
      <c r="B907" t="s">
        <v>5603</v>
      </c>
      <c r="G907" t="s">
        <v>7009</v>
      </c>
    </row>
    <row r="908" spans="1:7">
      <c r="A908" t="s">
        <v>3759</v>
      </c>
      <c r="B908" t="s">
        <v>3760</v>
      </c>
      <c r="G908" t="s">
        <v>4849</v>
      </c>
    </row>
    <row r="909" spans="1:7">
      <c r="A909" t="s">
        <v>3759</v>
      </c>
      <c r="B909" t="s">
        <v>3760</v>
      </c>
      <c r="G909" t="s">
        <v>4850</v>
      </c>
    </row>
    <row r="910" spans="1:7">
      <c r="A910" t="s">
        <v>4746</v>
      </c>
      <c r="B910" t="s">
        <v>5604</v>
      </c>
      <c r="G910" t="s">
        <v>4121</v>
      </c>
    </row>
    <row r="911" spans="1:7">
      <c r="A911" t="s">
        <v>4748</v>
      </c>
      <c r="B911" t="s">
        <v>5605</v>
      </c>
      <c r="G911" t="s">
        <v>4269</v>
      </c>
    </row>
    <row r="912" spans="1:7">
      <c r="A912" t="s">
        <v>2870</v>
      </c>
      <c r="B912" t="s">
        <v>2871</v>
      </c>
      <c r="G912" t="s">
        <v>4852</v>
      </c>
    </row>
    <row r="913" spans="1:7">
      <c r="A913" t="s">
        <v>4750</v>
      </c>
      <c r="B913" t="s">
        <v>5606</v>
      </c>
      <c r="G913" t="s">
        <v>2926</v>
      </c>
    </row>
    <row r="914" spans="1:7">
      <c r="A914" t="s">
        <v>7262</v>
      </c>
      <c r="B914" t="s">
        <v>7263</v>
      </c>
      <c r="G914" t="s">
        <v>4854</v>
      </c>
    </row>
    <row r="915" spans="1:7">
      <c r="A915" t="s">
        <v>4752</v>
      </c>
      <c r="B915" t="s">
        <v>5607</v>
      </c>
      <c r="G915" t="s">
        <v>416</v>
      </c>
    </row>
    <row r="916" spans="1:7">
      <c r="A916" t="s">
        <v>4754</v>
      </c>
      <c r="B916" t="s">
        <v>5608</v>
      </c>
      <c r="G916" t="s">
        <v>4855</v>
      </c>
    </row>
    <row r="917" spans="1:7">
      <c r="A917" t="s">
        <v>7005</v>
      </c>
      <c r="B917" t="s">
        <v>7006</v>
      </c>
      <c r="G917" s="138" t="s">
        <v>6508</v>
      </c>
    </row>
    <row r="918" spans="1:7">
      <c r="A918" t="s">
        <v>3449</v>
      </c>
      <c r="B918" t="s">
        <v>3805</v>
      </c>
      <c r="G918" s="138" t="s">
        <v>6714</v>
      </c>
    </row>
    <row r="919" spans="1:7">
      <c r="A919" t="s">
        <v>4756</v>
      </c>
      <c r="B919" t="s">
        <v>2873</v>
      </c>
      <c r="G919" t="s">
        <v>2928</v>
      </c>
    </row>
    <row r="920" spans="1:7">
      <c r="A920" t="s">
        <v>4756</v>
      </c>
      <c r="B920" t="s">
        <v>5609</v>
      </c>
      <c r="G920" t="s">
        <v>4857</v>
      </c>
    </row>
    <row r="921" spans="1:7">
      <c r="A921" t="s">
        <v>6130</v>
      </c>
      <c r="B921" t="s">
        <v>6131</v>
      </c>
      <c r="G921" t="s">
        <v>2930</v>
      </c>
    </row>
    <row r="922" spans="1:7">
      <c r="A922" t="s">
        <v>2874</v>
      </c>
      <c r="B922" t="s">
        <v>2875</v>
      </c>
      <c r="G922" t="s">
        <v>2930</v>
      </c>
    </row>
    <row r="923" spans="1:7">
      <c r="A923" t="s">
        <v>3895</v>
      </c>
      <c r="B923" t="s">
        <v>3896</v>
      </c>
      <c r="G923" t="s">
        <v>86</v>
      </c>
    </row>
    <row r="924" spans="1:7">
      <c r="A924" t="s">
        <v>4757</v>
      </c>
      <c r="B924" t="s">
        <v>3451</v>
      </c>
      <c r="G924" t="s">
        <v>3330</v>
      </c>
    </row>
    <row r="925" spans="1:7">
      <c r="A925" t="s">
        <v>3450</v>
      </c>
      <c r="B925" t="s">
        <v>3451</v>
      </c>
      <c r="G925" t="s">
        <v>2932</v>
      </c>
    </row>
    <row r="926" spans="1:7">
      <c r="A926" t="s">
        <v>4188</v>
      </c>
      <c r="B926" t="s">
        <v>4189</v>
      </c>
      <c r="G926" s="138" t="s">
        <v>6502</v>
      </c>
    </row>
    <row r="927" spans="1:7">
      <c r="A927" t="s">
        <v>2876</v>
      </c>
      <c r="B927" t="s">
        <v>2877</v>
      </c>
      <c r="G927" t="s">
        <v>4048</v>
      </c>
    </row>
    <row r="928" spans="1:7">
      <c r="A928" t="s">
        <v>73</v>
      </c>
      <c r="B928" t="s">
        <v>74</v>
      </c>
      <c r="G928" t="s">
        <v>2934</v>
      </c>
    </row>
    <row r="929" spans="1:7">
      <c r="A929" t="s">
        <v>4758</v>
      </c>
      <c r="B929" t="s">
        <v>5610</v>
      </c>
      <c r="G929" t="s">
        <v>2936</v>
      </c>
    </row>
    <row r="930" spans="1:7">
      <c r="A930" t="s">
        <v>4760</v>
      </c>
      <c r="B930" t="s">
        <v>5611</v>
      </c>
      <c r="G930" t="s">
        <v>4150</v>
      </c>
    </row>
    <row r="931" spans="1:7">
      <c r="A931" t="s">
        <v>4762</v>
      </c>
      <c r="B931" t="s">
        <v>5612</v>
      </c>
      <c r="G931" t="s">
        <v>88</v>
      </c>
    </row>
    <row r="932" spans="1:7">
      <c r="A932" t="s">
        <v>4117</v>
      </c>
      <c r="B932" t="s">
        <v>4118</v>
      </c>
      <c r="G932" t="s">
        <v>2474</v>
      </c>
    </row>
    <row r="933" spans="1:7">
      <c r="A933" t="s">
        <v>4005</v>
      </c>
      <c r="B933" t="s">
        <v>4006</v>
      </c>
      <c r="G933" t="s">
        <v>2937</v>
      </c>
    </row>
    <row r="934" spans="1:7">
      <c r="A934" t="s">
        <v>7264</v>
      </c>
      <c r="B934" t="s">
        <v>7265</v>
      </c>
      <c r="G934" t="s">
        <v>4382</v>
      </c>
    </row>
    <row r="935" spans="1:7">
      <c r="A935" t="s">
        <v>75</v>
      </c>
      <c r="B935" t="s">
        <v>76</v>
      </c>
      <c r="G935" t="s">
        <v>2939</v>
      </c>
    </row>
    <row r="936" spans="1:7">
      <c r="A936" t="s">
        <v>4763</v>
      </c>
      <c r="B936" t="s">
        <v>5613</v>
      </c>
      <c r="G936" t="s">
        <v>7272</v>
      </c>
    </row>
    <row r="937" spans="1:7">
      <c r="A937" t="s">
        <v>7266</v>
      </c>
      <c r="B937" t="s">
        <v>7267</v>
      </c>
      <c r="G937" t="s">
        <v>2941</v>
      </c>
    </row>
    <row r="938" spans="1:7">
      <c r="A938" t="s">
        <v>3452</v>
      </c>
      <c r="B938" t="s">
        <v>3453</v>
      </c>
      <c r="G938" t="s">
        <v>4860</v>
      </c>
    </row>
    <row r="939" spans="1:7">
      <c r="A939" t="s">
        <v>4765</v>
      </c>
      <c r="B939" t="s">
        <v>5614</v>
      </c>
      <c r="G939" t="s">
        <v>2310</v>
      </c>
    </row>
    <row r="940" spans="1:7">
      <c r="A940" s="80" t="s">
        <v>7180</v>
      </c>
      <c r="B940" s="80" t="s">
        <v>7181</v>
      </c>
      <c r="G940" t="s">
        <v>2943</v>
      </c>
    </row>
    <row r="941" spans="1:7">
      <c r="A941" s="80" t="s">
        <v>7182</v>
      </c>
      <c r="B941" s="80" t="s">
        <v>7183</v>
      </c>
      <c r="G941" t="s">
        <v>6895</v>
      </c>
    </row>
    <row r="942" spans="1:7">
      <c r="A942" t="s">
        <v>2878</v>
      </c>
      <c r="B942" t="s">
        <v>2879</v>
      </c>
      <c r="G942" t="s">
        <v>6897</v>
      </c>
    </row>
    <row r="943" spans="1:7">
      <c r="A943" t="s">
        <v>4182</v>
      </c>
      <c r="B943" t="s">
        <v>4181</v>
      </c>
      <c r="G943" t="s">
        <v>4136</v>
      </c>
    </row>
    <row r="944" spans="1:7">
      <c r="A944" t="s">
        <v>1086</v>
      </c>
      <c r="B944" t="s">
        <v>3959</v>
      </c>
      <c r="G944" s="139" t="s">
        <v>6783</v>
      </c>
    </row>
    <row r="945" spans="1:7">
      <c r="A945" t="s">
        <v>1086</v>
      </c>
      <c r="B945" t="s">
        <v>2120</v>
      </c>
      <c r="G945" s="138" t="s">
        <v>6628</v>
      </c>
    </row>
    <row r="946" spans="1:7">
      <c r="A946" t="s">
        <v>4767</v>
      </c>
      <c r="B946" t="s">
        <v>5615</v>
      </c>
      <c r="G946" t="s">
        <v>6304</v>
      </c>
    </row>
    <row r="947" spans="1:7">
      <c r="A947" t="s">
        <v>4769</v>
      </c>
      <c r="B947" t="s">
        <v>5616</v>
      </c>
      <c r="G947" t="s">
        <v>1118</v>
      </c>
    </row>
    <row r="948" spans="1:7">
      <c r="A948" t="s">
        <v>3454</v>
      </c>
      <c r="B948" t="s">
        <v>3455</v>
      </c>
      <c r="G948" t="s">
        <v>2945</v>
      </c>
    </row>
    <row r="949" spans="1:7">
      <c r="A949" t="s">
        <v>7268</v>
      </c>
      <c r="B949" t="s">
        <v>7269</v>
      </c>
      <c r="G949" t="s">
        <v>4862</v>
      </c>
    </row>
    <row r="950" spans="1:7">
      <c r="A950" t="s">
        <v>6228</v>
      </c>
      <c r="B950" t="s">
        <v>6231</v>
      </c>
      <c r="G950" t="s">
        <v>4864</v>
      </c>
    </row>
    <row r="951" spans="1:7">
      <c r="A951" t="s">
        <v>2880</v>
      </c>
      <c r="B951" t="s">
        <v>2881</v>
      </c>
      <c r="G951" t="s">
        <v>4866</v>
      </c>
    </row>
    <row r="952" spans="1:7">
      <c r="A952" t="s">
        <v>4183</v>
      </c>
      <c r="B952" t="s">
        <v>4184</v>
      </c>
      <c r="G952" t="s">
        <v>7076</v>
      </c>
    </row>
    <row r="953" spans="1:7">
      <c r="A953" t="s">
        <v>3375</v>
      </c>
      <c r="B953" t="s">
        <v>3376</v>
      </c>
      <c r="G953" s="139" t="s">
        <v>6787</v>
      </c>
    </row>
    <row r="954" spans="1:7">
      <c r="A954" t="s">
        <v>1353</v>
      </c>
      <c r="B954" t="s">
        <v>1352</v>
      </c>
      <c r="G954" t="s">
        <v>7011</v>
      </c>
    </row>
    <row r="955" spans="1:7">
      <c r="A955" t="s">
        <v>2060</v>
      </c>
      <c r="B955" t="s">
        <v>2061</v>
      </c>
      <c r="G955" t="s">
        <v>2946</v>
      </c>
    </row>
    <row r="956" spans="1:7">
      <c r="A956" t="s">
        <v>4771</v>
      </c>
      <c r="B956" t="s">
        <v>5617</v>
      </c>
      <c r="G956" t="s">
        <v>7273</v>
      </c>
    </row>
    <row r="957" spans="1:7">
      <c r="A957" t="s">
        <v>7270</v>
      </c>
      <c r="B957" t="s">
        <v>7271</v>
      </c>
      <c r="G957" t="s">
        <v>1497</v>
      </c>
    </row>
    <row r="958" spans="1:7">
      <c r="A958" s="138" t="s">
        <v>6883</v>
      </c>
      <c r="B958" s="138" t="s">
        <v>6884</v>
      </c>
      <c r="G958" t="s">
        <v>4868</v>
      </c>
    </row>
    <row r="959" spans="1:7">
      <c r="A959" t="s">
        <v>2882</v>
      </c>
      <c r="B959" t="s">
        <v>2883</v>
      </c>
      <c r="G959" t="s">
        <v>2948</v>
      </c>
    </row>
    <row r="960" spans="1:7">
      <c r="A960" t="s">
        <v>4773</v>
      </c>
      <c r="B960" t="s">
        <v>5618</v>
      </c>
      <c r="G960" t="s">
        <v>4870</v>
      </c>
    </row>
    <row r="961" spans="1:7">
      <c r="A961" t="s">
        <v>2884</v>
      </c>
      <c r="B961" t="s">
        <v>2885</v>
      </c>
      <c r="G961" t="s">
        <v>89</v>
      </c>
    </row>
    <row r="962" spans="1:7">
      <c r="A962" t="s">
        <v>4775</v>
      </c>
      <c r="B962" t="s">
        <v>5619</v>
      </c>
      <c r="G962" t="s">
        <v>4872</v>
      </c>
    </row>
    <row r="963" spans="1:7">
      <c r="A963" t="s">
        <v>2886</v>
      </c>
      <c r="B963" t="s">
        <v>3250</v>
      </c>
      <c r="G963" t="s">
        <v>6420</v>
      </c>
    </row>
    <row r="964" spans="1:7">
      <c r="A964" t="s">
        <v>4776</v>
      </c>
      <c r="B964" t="s">
        <v>5620</v>
      </c>
      <c r="G964" t="s">
        <v>4238</v>
      </c>
    </row>
    <row r="965" spans="1:7">
      <c r="A965" s="138" t="s">
        <v>6885</v>
      </c>
      <c r="B965" s="138" t="s">
        <v>6886</v>
      </c>
      <c r="G965" t="s">
        <v>7078</v>
      </c>
    </row>
    <row r="966" spans="1:7">
      <c r="A966" s="80" t="s">
        <v>7184</v>
      </c>
      <c r="B966" s="80" t="s">
        <v>7185</v>
      </c>
      <c r="G966" t="s">
        <v>1526</v>
      </c>
    </row>
    <row r="967" spans="1:7">
      <c r="A967" t="s">
        <v>2887</v>
      </c>
      <c r="B967" t="s">
        <v>2888</v>
      </c>
      <c r="G967" t="s">
        <v>4874</v>
      </c>
    </row>
    <row r="968" spans="1:7">
      <c r="A968" t="s">
        <v>6835</v>
      </c>
      <c r="B968" t="s">
        <v>6836</v>
      </c>
      <c r="G968" t="s">
        <v>2950</v>
      </c>
    </row>
    <row r="969" spans="1:7">
      <c r="A969" t="s">
        <v>3748</v>
      </c>
      <c r="B969" t="s">
        <v>3749</v>
      </c>
      <c r="G969" t="s">
        <v>7275</v>
      </c>
    </row>
    <row r="970" spans="1:7">
      <c r="A970" t="s">
        <v>1225</v>
      </c>
      <c r="B970" t="s">
        <v>3956</v>
      </c>
      <c r="G970" t="s">
        <v>2599</v>
      </c>
    </row>
    <row r="971" spans="1:7">
      <c r="A971" t="s">
        <v>6705</v>
      </c>
      <c r="B971" t="s">
        <v>6706</v>
      </c>
      <c r="G971" t="s">
        <v>2629</v>
      </c>
    </row>
    <row r="972" spans="1:7">
      <c r="A972" t="s">
        <v>2889</v>
      </c>
      <c r="B972" t="s">
        <v>2890</v>
      </c>
      <c r="G972" t="s">
        <v>4876</v>
      </c>
    </row>
    <row r="973" spans="1:7">
      <c r="A973" t="s">
        <v>7334</v>
      </c>
      <c r="B973" t="s">
        <v>7335</v>
      </c>
      <c r="G973" t="s">
        <v>4878</v>
      </c>
    </row>
    <row r="974" spans="1:7">
      <c r="A974" t="s">
        <v>4778</v>
      </c>
      <c r="B974" t="s">
        <v>5621</v>
      </c>
      <c r="G974" t="s">
        <v>2582</v>
      </c>
    </row>
    <row r="975" spans="1:7">
      <c r="A975" t="s">
        <v>1169</v>
      </c>
      <c r="B975" t="s">
        <v>1170</v>
      </c>
      <c r="G975" t="s">
        <v>2582</v>
      </c>
    </row>
    <row r="976" spans="1:7">
      <c r="A976" t="s">
        <v>2891</v>
      </c>
      <c r="B976" t="s">
        <v>2892</v>
      </c>
      <c r="G976" t="s">
        <v>4881</v>
      </c>
    </row>
    <row r="977" spans="1:7">
      <c r="A977" t="s">
        <v>2891</v>
      </c>
      <c r="B977" t="s">
        <v>2892</v>
      </c>
      <c r="G977" t="s">
        <v>4060</v>
      </c>
    </row>
    <row r="978" spans="1:7">
      <c r="A978" t="s">
        <v>4781</v>
      </c>
      <c r="B978" t="s">
        <v>5622</v>
      </c>
      <c r="G978" t="s">
        <v>1361</v>
      </c>
    </row>
    <row r="979" spans="1:7">
      <c r="A979" s="139" t="s">
        <v>6771</v>
      </c>
      <c r="B979" s="139" t="s">
        <v>6772</v>
      </c>
      <c r="G979" s="80" t="s">
        <v>6950</v>
      </c>
    </row>
    <row r="980" spans="1:7">
      <c r="A980" t="s">
        <v>77</v>
      </c>
      <c r="B980" t="s">
        <v>78</v>
      </c>
      <c r="G980" t="s">
        <v>4883</v>
      </c>
    </row>
    <row r="981" spans="1:7">
      <c r="A981" s="138" t="s">
        <v>6459</v>
      </c>
      <c r="B981" s="138" t="s">
        <v>6460</v>
      </c>
      <c r="G981" t="s">
        <v>932</v>
      </c>
    </row>
    <row r="982" spans="1:7">
      <c r="A982" t="s">
        <v>3309</v>
      </c>
      <c r="B982" t="s">
        <v>3310</v>
      </c>
      <c r="G982" t="s">
        <v>4884</v>
      </c>
    </row>
    <row r="983" spans="1:7">
      <c r="A983" t="s">
        <v>4783</v>
      </c>
      <c r="B983" t="s">
        <v>5623</v>
      </c>
      <c r="G983" s="116" t="s">
        <v>6230</v>
      </c>
    </row>
    <row r="984" spans="1:7">
      <c r="A984" t="s">
        <v>4784</v>
      </c>
      <c r="B984" t="s">
        <v>5624</v>
      </c>
      <c r="G984" t="s">
        <v>891</v>
      </c>
    </row>
    <row r="985" spans="1:7">
      <c r="A985" t="s">
        <v>1237</v>
      </c>
      <c r="B985" t="s">
        <v>1238</v>
      </c>
      <c r="G985" t="s">
        <v>6653</v>
      </c>
    </row>
    <row r="986" spans="1:7">
      <c r="A986" s="80" t="s">
        <v>6946</v>
      </c>
      <c r="B986" s="80" t="s">
        <v>6947</v>
      </c>
      <c r="G986" t="s">
        <v>3897</v>
      </c>
    </row>
    <row r="987" spans="1:7">
      <c r="A987" t="s">
        <v>2110</v>
      </c>
      <c r="B987" t="s">
        <v>2111</v>
      </c>
      <c r="G987" t="s">
        <v>4886</v>
      </c>
    </row>
    <row r="988" spans="1:7">
      <c r="A988" t="s">
        <v>2110</v>
      </c>
      <c r="B988" t="s">
        <v>2111</v>
      </c>
      <c r="G988" t="s">
        <v>4193</v>
      </c>
    </row>
    <row r="989" spans="1:7">
      <c r="A989" t="s">
        <v>1206</v>
      </c>
      <c r="B989" t="s">
        <v>1207</v>
      </c>
      <c r="G989" t="s">
        <v>4888</v>
      </c>
    </row>
    <row r="990" spans="1:7">
      <c r="A990" t="s">
        <v>7070</v>
      </c>
      <c r="B990" t="s">
        <v>7071</v>
      </c>
      <c r="G990" t="s">
        <v>6418</v>
      </c>
    </row>
    <row r="991" spans="1:7">
      <c r="A991" s="139" t="s">
        <v>6773</v>
      </c>
      <c r="B991" s="139" t="s">
        <v>6774</v>
      </c>
      <c r="G991" t="s">
        <v>1503</v>
      </c>
    </row>
    <row r="992" spans="1:7">
      <c r="A992" t="s">
        <v>4044</v>
      </c>
      <c r="B992" t="s">
        <v>4045</v>
      </c>
      <c r="G992" s="80" t="s">
        <v>6954</v>
      </c>
    </row>
    <row r="993" spans="1:7">
      <c r="A993" t="s">
        <v>4046</v>
      </c>
      <c r="B993" t="s">
        <v>4047</v>
      </c>
      <c r="G993" t="s">
        <v>1520</v>
      </c>
    </row>
    <row r="994" spans="1:7">
      <c r="A994" t="s">
        <v>2893</v>
      </c>
      <c r="B994" t="s">
        <v>2894</v>
      </c>
      <c r="G994" s="80" t="s">
        <v>7200</v>
      </c>
    </row>
    <row r="995" spans="1:7">
      <c r="A995" t="s">
        <v>1171</v>
      </c>
      <c r="B995" t="s">
        <v>1172</v>
      </c>
      <c r="G995" t="s">
        <v>4890</v>
      </c>
    </row>
    <row r="996" spans="1:7">
      <c r="A996" t="s">
        <v>6837</v>
      </c>
      <c r="B996" t="s">
        <v>6838</v>
      </c>
      <c r="G996" t="s">
        <v>4892</v>
      </c>
    </row>
    <row r="997" spans="1:7">
      <c r="A997" t="s">
        <v>4787</v>
      </c>
      <c r="B997" t="s">
        <v>5625</v>
      </c>
      <c r="G997" t="s">
        <v>2952</v>
      </c>
    </row>
    <row r="998" spans="1:7">
      <c r="A998" t="s">
        <v>4119</v>
      </c>
      <c r="B998" t="s">
        <v>4120</v>
      </c>
      <c r="G998" s="137" t="s">
        <v>6450</v>
      </c>
    </row>
    <row r="999" spans="1:7">
      <c r="A999" t="s">
        <v>3456</v>
      </c>
      <c r="B999" t="s">
        <v>3457</v>
      </c>
      <c r="G999" t="s">
        <v>4240</v>
      </c>
    </row>
    <row r="1000" spans="1:7">
      <c r="A1000" t="s">
        <v>3456</v>
      </c>
      <c r="B1000" t="s">
        <v>3457</v>
      </c>
      <c r="G1000" t="s">
        <v>6334</v>
      </c>
    </row>
    <row r="1001" spans="1:7">
      <c r="A1001" t="s">
        <v>2895</v>
      </c>
      <c r="B1001" t="s">
        <v>2896</v>
      </c>
      <c r="G1001" t="s">
        <v>4894</v>
      </c>
    </row>
    <row r="1002" spans="1:7">
      <c r="A1002" t="s">
        <v>4790</v>
      </c>
      <c r="B1002" t="s">
        <v>1357</v>
      </c>
      <c r="G1002" t="s">
        <v>4896</v>
      </c>
    </row>
    <row r="1003" spans="1:7">
      <c r="A1003" t="s">
        <v>4792</v>
      </c>
      <c r="B1003" t="s">
        <v>5626</v>
      </c>
      <c r="G1003" t="s">
        <v>4898</v>
      </c>
    </row>
    <row r="1004" spans="1:7">
      <c r="A1004" t="s">
        <v>4794</v>
      </c>
      <c r="B1004" t="s">
        <v>5627</v>
      </c>
      <c r="G1004" t="s">
        <v>1381</v>
      </c>
    </row>
    <row r="1005" spans="1:7">
      <c r="A1005" t="s">
        <v>3944</v>
      </c>
      <c r="B1005" t="s">
        <v>3945</v>
      </c>
      <c r="G1005" t="s">
        <v>4900</v>
      </c>
    </row>
    <row r="1006" spans="1:7">
      <c r="A1006" t="s">
        <v>7072</v>
      </c>
      <c r="B1006" t="s">
        <v>7073</v>
      </c>
      <c r="G1006" s="80" t="s">
        <v>7202</v>
      </c>
    </row>
    <row r="1007" spans="1:7">
      <c r="A1007" t="s">
        <v>2897</v>
      </c>
      <c r="B1007" t="s">
        <v>2898</v>
      </c>
      <c r="G1007" t="s">
        <v>3466</v>
      </c>
    </row>
    <row r="1008" spans="1:7">
      <c r="A1008" t="s">
        <v>4796</v>
      </c>
      <c r="B1008" t="s">
        <v>5628</v>
      </c>
      <c r="G1008" t="s">
        <v>7013</v>
      </c>
    </row>
    <row r="1009" spans="1:7">
      <c r="A1009" t="s">
        <v>3458</v>
      </c>
      <c r="B1009" t="s">
        <v>3459</v>
      </c>
      <c r="G1009" t="s">
        <v>4902</v>
      </c>
    </row>
    <row r="1010" spans="1:7">
      <c r="A1010" s="80" t="s">
        <v>7186</v>
      </c>
      <c r="B1010" s="80" t="s">
        <v>7187</v>
      </c>
      <c r="G1010" t="s">
        <v>91</v>
      </c>
    </row>
    <row r="1011" spans="1:7">
      <c r="A1011" t="s">
        <v>4798</v>
      </c>
      <c r="B1011" t="s">
        <v>5629</v>
      </c>
      <c r="G1011" t="s">
        <v>93</v>
      </c>
    </row>
    <row r="1012" spans="1:7">
      <c r="A1012" t="s">
        <v>2899</v>
      </c>
      <c r="B1012" t="s">
        <v>2900</v>
      </c>
      <c r="G1012" t="s">
        <v>4904</v>
      </c>
    </row>
    <row r="1013" spans="1:7">
      <c r="A1013" t="s">
        <v>1356</v>
      </c>
      <c r="B1013" t="s">
        <v>1357</v>
      </c>
      <c r="G1013" t="s">
        <v>3871</v>
      </c>
    </row>
    <row r="1014" spans="1:7">
      <c r="A1014" t="s">
        <v>2901</v>
      </c>
      <c r="B1014" t="s">
        <v>2902</v>
      </c>
      <c r="G1014" t="s">
        <v>3871</v>
      </c>
    </row>
    <row r="1015" spans="1:7">
      <c r="A1015" t="s">
        <v>6839</v>
      </c>
      <c r="B1015" t="s">
        <v>6840</v>
      </c>
      <c r="G1015" t="s">
        <v>7015</v>
      </c>
    </row>
    <row r="1016" spans="1:7">
      <c r="A1016" t="s">
        <v>4800</v>
      </c>
      <c r="B1016" t="s">
        <v>5630</v>
      </c>
      <c r="G1016" t="s">
        <v>7017</v>
      </c>
    </row>
    <row r="1017" spans="1:7">
      <c r="A1017" t="s">
        <v>4802</v>
      </c>
      <c r="B1017" t="s">
        <v>5631</v>
      </c>
      <c r="G1017" t="s">
        <v>7080</v>
      </c>
    </row>
    <row r="1018" spans="1:7">
      <c r="A1018" t="s">
        <v>2903</v>
      </c>
      <c r="B1018" t="s">
        <v>2904</v>
      </c>
      <c r="G1018" t="s">
        <v>4907</v>
      </c>
    </row>
    <row r="1019" spans="1:7">
      <c r="A1019" s="138" t="s">
        <v>6887</v>
      </c>
      <c r="B1019" s="138" t="s">
        <v>6888</v>
      </c>
      <c r="G1019" t="s">
        <v>6899</v>
      </c>
    </row>
    <row r="1020" spans="1:7">
      <c r="A1020" t="s">
        <v>4804</v>
      </c>
      <c r="B1020" t="s">
        <v>5632</v>
      </c>
      <c r="G1020" t="s">
        <v>4123</v>
      </c>
    </row>
    <row r="1021" spans="1:7">
      <c r="A1021" t="s">
        <v>4806</v>
      </c>
      <c r="B1021" t="s">
        <v>5633</v>
      </c>
      <c r="G1021" s="80" t="s">
        <v>7204</v>
      </c>
    </row>
    <row r="1022" spans="1:7">
      <c r="A1022" t="s">
        <v>4267</v>
      </c>
      <c r="B1022" t="s">
        <v>4268</v>
      </c>
      <c r="G1022" t="s">
        <v>344</v>
      </c>
    </row>
    <row r="1023" spans="1:7">
      <c r="A1023" t="s">
        <v>6437</v>
      </c>
      <c r="B1023" t="s">
        <v>6438</v>
      </c>
      <c r="G1023" s="80" t="s">
        <v>6952</v>
      </c>
    </row>
    <row r="1024" spans="1:7">
      <c r="A1024" t="s">
        <v>4807</v>
      </c>
      <c r="B1024" t="s">
        <v>4369</v>
      </c>
      <c r="G1024" t="s">
        <v>7277</v>
      </c>
    </row>
    <row r="1025" spans="1:7">
      <c r="A1025" t="s">
        <v>4104</v>
      </c>
      <c r="B1025" t="s">
        <v>4369</v>
      </c>
      <c r="G1025" t="s">
        <v>4200</v>
      </c>
    </row>
    <row r="1026" spans="1:7">
      <c r="A1026" t="s">
        <v>3460</v>
      </c>
      <c r="B1026" t="s">
        <v>3461</v>
      </c>
      <c r="G1026" t="s">
        <v>4009</v>
      </c>
    </row>
    <row r="1027" spans="1:7">
      <c r="A1027" t="s">
        <v>6708</v>
      </c>
      <c r="B1027" t="s">
        <v>6709</v>
      </c>
      <c r="G1027" t="s">
        <v>4011</v>
      </c>
    </row>
    <row r="1028" spans="1:7">
      <c r="A1028" s="138" t="s">
        <v>6889</v>
      </c>
      <c r="B1028" s="138" t="s">
        <v>6890</v>
      </c>
      <c r="G1028" t="s">
        <v>4202</v>
      </c>
    </row>
    <row r="1029" spans="1:7">
      <c r="A1029" t="s">
        <v>4007</v>
      </c>
      <c r="B1029" t="s">
        <v>4008</v>
      </c>
      <c r="G1029" t="s">
        <v>4038</v>
      </c>
    </row>
    <row r="1030" spans="1:7">
      <c r="A1030" t="s">
        <v>2905</v>
      </c>
      <c r="B1030" t="s">
        <v>2906</v>
      </c>
      <c r="G1030" t="s">
        <v>2955</v>
      </c>
    </row>
    <row r="1031" spans="1:7">
      <c r="A1031" s="80" t="s">
        <v>7188</v>
      </c>
      <c r="B1031" s="80" t="s">
        <v>7189</v>
      </c>
      <c r="G1031" t="s">
        <v>2956</v>
      </c>
    </row>
    <row r="1032" spans="1:7">
      <c r="A1032" t="s">
        <v>1486</v>
      </c>
      <c r="B1032" t="s">
        <v>1487</v>
      </c>
      <c r="G1032" t="s">
        <v>7279</v>
      </c>
    </row>
    <row r="1033" spans="1:7">
      <c r="A1033" t="s">
        <v>3366</v>
      </c>
      <c r="B1033" t="s">
        <v>3367</v>
      </c>
      <c r="G1033" t="s">
        <v>6658</v>
      </c>
    </row>
    <row r="1034" spans="1:7">
      <c r="A1034" s="80" t="s">
        <v>6948</v>
      </c>
      <c r="B1034" s="80" t="s">
        <v>6949</v>
      </c>
      <c r="G1034" t="s">
        <v>2082</v>
      </c>
    </row>
    <row r="1035" spans="1:7">
      <c r="A1035" t="s">
        <v>3926</v>
      </c>
      <c r="B1035" t="s">
        <v>3927</v>
      </c>
      <c r="G1035" t="s">
        <v>6843</v>
      </c>
    </row>
    <row r="1036" spans="1:7">
      <c r="A1036" t="s">
        <v>4809</v>
      </c>
      <c r="B1036" t="s">
        <v>5634</v>
      </c>
      <c r="G1036" t="s">
        <v>4909</v>
      </c>
    </row>
    <row r="1037" spans="1:7">
      <c r="A1037" t="s">
        <v>4811</v>
      </c>
      <c r="B1037" t="s">
        <v>4093</v>
      </c>
      <c r="G1037" s="80" t="s">
        <v>7138</v>
      </c>
    </row>
    <row r="1038" spans="1:7">
      <c r="A1038" t="s">
        <v>4092</v>
      </c>
      <c r="B1038" t="s">
        <v>4093</v>
      </c>
      <c r="G1038" t="s">
        <v>6718</v>
      </c>
    </row>
    <row r="1039" spans="1:7">
      <c r="A1039" t="s">
        <v>4236</v>
      </c>
      <c r="B1039" t="s">
        <v>4237</v>
      </c>
      <c r="G1039" t="s">
        <v>2958</v>
      </c>
    </row>
    <row r="1040" spans="1:7">
      <c r="A1040" t="s">
        <v>6428</v>
      </c>
      <c r="B1040" t="s">
        <v>6429</v>
      </c>
      <c r="G1040" t="s">
        <v>6722</v>
      </c>
    </row>
    <row r="1041" spans="1:7">
      <c r="A1041" t="s">
        <v>4813</v>
      </c>
      <c r="B1041" t="s">
        <v>5635</v>
      </c>
      <c r="G1041" t="s">
        <v>6232</v>
      </c>
    </row>
    <row r="1042" spans="1:7">
      <c r="A1042" s="80" t="s">
        <v>7192</v>
      </c>
      <c r="B1042" s="80" t="s">
        <v>7193</v>
      </c>
      <c r="G1042" t="s">
        <v>2394</v>
      </c>
    </row>
    <row r="1043" spans="1:7">
      <c r="A1043" t="s">
        <v>4815</v>
      </c>
      <c r="B1043" t="s">
        <v>5636</v>
      </c>
      <c r="G1043" t="s">
        <v>4911</v>
      </c>
    </row>
    <row r="1044" spans="1:7">
      <c r="A1044" t="s">
        <v>7007</v>
      </c>
      <c r="B1044" t="s">
        <v>7008</v>
      </c>
      <c r="G1044" t="s">
        <v>2960</v>
      </c>
    </row>
    <row r="1045" spans="1:7">
      <c r="A1045" t="s">
        <v>4816</v>
      </c>
      <c r="B1045" t="s">
        <v>5637</v>
      </c>
      <c r="G1045" t="s">
        <v>4913</v>
      </c>
    </row>
    <row r="1046" spans="1:7">
      <c r="A1046" s="130" t="s">
        <v>6233</v>
      </c>
      <c r="B1046" s="131" t="s">
        <v>6234</v>
      </c>
      <c r="G1046" t="s">
        <v>2962</v>
      </c>
    </row>
    <row r="1047" spans="1:7">
      <c r="A1047" t="s">
        <v>3217</v>
      </c>
      <c r="B1047" t="s">
        <v>3218</v>
      </c>
      <c r="G1047" t="s">
        <v>4915</v>
      </c>
    </row>
    <row r="1048" spans="1:7">
      <c r="A1048" s="80" t="s">
        <v>7190</v>
      </c>
      <c r="B1048" s="80" t="s">
        <v>7191</v>
      </c>
      <c r="G1048" t="s">
        <v>4917</v>
      </c>
    </row>
    <row r="1049" spans="1:7">
      <c r="A1049" t="s">
        <v>80</v>
      </c>
      <c r="B1049" t="s">
        <v>81</v>
      </c>
      <c r="G1049" t="s">
        <v>4242</v>
      </c>
    </row>
    <row r="1050" spans="1:7">
      <c r="A1050" s="138" t="s">
        <v>6891</v>
      </c>
      <c r="B1050" s="138" t="s">
        <v>6892</v>
      </c>
      <c r="G1050" t="s">
        <v>3343</v>
      </c>
    </row>
    <row r="1051" spans="1:7">
      <c r="A1051" s="80" t="s">
        <v>7194</v>
      </c>
      <c r="B1051" s="80" t="s">
        <v>7195</v>
      </c>
      <c r="G1051" t="s">
        <v>3468</v>
      </c>
    </row>
    <row r="1052" spans="1:7">
      <c r="A1052" t="s">
        <v>2907</v>
      </c>
      <c r="B1052" t="s">
        <v>2908</v>
      </c>
      <c r="G1052" t="s">
        <v>7082</v>
      </c>
    </row>
    <row r="1053" spans="1:7">
      <c r="A1053" t="s">
        <v>4818</v>
      </c>
      <c r="B1053" t="s">
        <v>5638</v>
      </c>
      <c r="G1053" t="s">
        <v>4318</v>
      </c>
    </row>
    <row r="1054" spans="1:7">
      <c r="A1054" t="s">
        <v>2598</v>
      </c>
      <c r="B1054" t="s">
        <v>2612</v>
      </c>
      <c r="G1054" t="s">
        <v>3962</v>
      </c>
    </row>
    <row r="1055" spans="1:7">
      <c r="A1055" t="s">
        <v>4820</v>
      </c>
      <c r="B1055" t="s">
        <v>5639</v>
      </c>
      <c r="G1055" t="s">
        <v>4919</v>
      </c>
    </row>
    <row r="1056" spans="1:7">
      <c r="A1056" t="s">
        <v>6710</v>
      </c>
      <c r="B1056" t="s">
        <v>6711</v>
      </c>
      <c r="G1056" t="s">
        <v>4921</v>
      </c>
    </row>
    <row r="1057" spans="1:7">
      <c r="A1057" t="s">
        <v>82</v>
      </c>
      <c r="B1057" t="s">
        <v>3241</v>
      </c>
      <c r="G1057" t="s">
        <v>4923</v>
      </c>
    </row>
    <row r="1058" spans="1:7">
      <c r="A1058" t="s">
        <v>4821</v>
      </c>
      <c r="B1058" t="s">
        <v>5640</v>
      </c>
      <c r="G1058" t="s">
        <v>4925</v>
      </c>
    </row>
    <row r="1059" spans="1:7">
      <c r="A1059" t="s">
        <v>4823</v>
      </c>
      <c r="B1059" t="s">
        <v>5641</v>
      </c>
      <c r="G1059" t="s">
        <v>4927</v>
      </c>
    </row>
    <row r="1060" spans="1:7">
      <c r="A1060" t="s">
        <v>2909</v>
      </c>
      <c r="B1060" t="s">
        <v>3802</v>
      </c>
      <c r="G1060" t="s">
        <v>3709</v>
      </c>
    </row>
    <row r="1061" spans="1:7">
      <c r="A1061" t="s">
        <v>4825</v>
      </c>
      <c r="B1061" t="s">
        <v>5642</v>
      </c>
      <c r="G1061" t="s">
        <v>6678</v>
      </c>
    </row>
    <row r="1062" spans="1:7">
      <c r="A1062" t="s">
        <v>1363</v>
      </c>
      <c r="B1062" t="s">
        <v>1560</v>
      </c>
      <c r="G1062" t="s">
        <v>4929</v>
      </c>
    </row>
    <row r="1063" spans="1:7">
      <c r="A1063" t="s">
        <v>4827</v>
      </c>
      <c r="B1063" t="s">
        <v>5643</v>
      </c>
      <c r="G1063" t="s">
        <v>2964</v>
      </c>
    </row>
    <row r="1064" spans="1:7">
      <c r="A1064" t="s">
        <v>4828</v>
      </c>
      <c r="B1064" t="s">
        <v>5644</v>
      </c>
      <c r="G1064" t="s">
        <v>3501</v>
      </c>
    </row>
    <row r="1065" spans="1:7">
      <c r="A1065" t="s">
        <v>4829</v>
      </c>
      <c r="B1065" t="s">
        <v>5645</v>
      </c>
      <c r="G1065" t="s">
        <v>3710</v>
      </c>
    </row>
    <row r="1066" spans="1:7">
      <c r="A1066" t="s">
        <v>4830</v>
      </c>
      <c r="B1066" t="s">
        <v>5646</v>
      </c>
      <c r="G1066" t="s">
        <v>3899</v>
      </c>
    </row>
    <row r="1067" spans="1:7">
      <c r="A1067" t="s">
        <v>4255</v>
      </c>
      <c r="B1067" t="s">
        <v>4256</v>
      </c>
      <c r="G1067" t="s">
        <v>4931</v>
      </c>
    </row>
    <row r="1068" spans="1:7">
      <c r="A1068" t="s">
        <v>3462</v>
      </c>
      <c r="B1068" t="s">
        <v>3463</v>
      </c>
      <c r="G1068" t="s">
        <v>2084</v>
      </c>
    </row>
    <row r="1069" spans="1:7">
      <c r="A1069" s="80" t="s">
        <v>7196</v>
      </c>
      <c r="B1069" s="80" t="s">
        <v>7197</v>
      </c>
      <c r="G1069" t="s">
        <v>2600</v>
      </c>
    </row>
    <row r="1070" spans="1:7">
      <c r="A1070" t="s">
        <v>4832</v>
      </c>
      <c r="B1070" t="s">
        <v>5647</v>
      </c>
      <c r="G1070" t="s">
        <v>6465</v>
      </c>
    </row>
    <row r="1071" spans="1:7">
      <c r="A1071" t="s">
        <v>2475</v>
      </c>
      <c r="B1071" t="s">
        <v>2476</v>
      </c>
      <c r="G1071" t="s">
        <v>4933</v>
      </c>
    </row>
    <row r="1072" spans="1:7">
      <c r="A1072" t="s">
        <v>83</v>
      </c>
      <c r="B1072" t="s">
        <v>2087</v>
      </c>
      <c r="G1072" t="s">
        <v>3984</v>
      </c>
    </row>
    <row r="1073" spans="1:7">
      <c r="A1073" t="s">
        <v>6575</v>
      </c>
      <c r="B1073" t="s">
        <v>6576</v>
      </c>
      <c r="G1073" t="s">
        <v>4075</v>
      </c>
    </row>
    <row r="1074" spans="1:7">
      <c r="A1074" t="s">
        <v>6471</v>
      </c>
      <c r="B1074" t="s">
        <v>7363</v>
      </c>
      <c r="G1074" t="s">
        <v>2965</v>
      </c>
    </row>
    <row r="1075" spans="1:7">
      <c r="A1075" t="s">
        <v>3957</v>
      </c>
      <c r="B1075" t="s">
        <v>3958</v>
      </c>
      <c r="G1075" t="s">
        <v>4935</v>
      </c>
    </row>
    <row r="1076" spans="1:7">
      <c r="A1076" t="s">
        <v>6841</v>
      </c>
      <c r="B1076" t="s">
        <v>6842</v>
      </c>
      <c r="G1076" t="s">
        <v>7364</v>
      </c>
    </row>
    <row r="1077" spans="1:7">
      <c r="A1077" t="s">
        <v>6518</v>
      </c>
      <c r="B1077" t="s">
        <v>6519</v>
      </c>
      <c r="G1077" t="s">
        <v>2967</v>
      </c>
    </row>
    <row r="1078" spans="1:7">
      <c r="A1078" t="s">
        <v>2910</v>
      </c>
      <c r="B1078" t="s">
        <v>2911</v>
      </c>
      <c r="G1078" t="s">
        <v>1561</v>
      </c>
    </row>
    <row r="1079" spans="1:7">
      <c r="A1079" t="s">
        <v>2912</v>
      </c>
      <c r="B1079" t="s">
        <v>2913</v>
      </c>
      <c r="G1079" t="s">
        <v>96</v>
      </c>
    </row>
    <row r="1080" spans="1:7">
      <c r="A1080" t="s">
        <v>1378</v>
      </c>
      <c r="B1080" t="s">
        <v>1379</v>
      </c>
      <c r="G1080" t="s">
        <v>4937</v>
      </c>
    </row>
    <row r="1081" spans="1:7">
      <c r="A1081" t="s">
        <v>451</v>
      </c>
      <c r="B1081" t="s">
        <v>7365</v>
      </c>
      <c r="G1081" t="s">
        <v>2601</v>
      </c>
    </row>
    <row r="1082" spans="1:7">
      <c r="A1082" t="s">
        <v>2914</v>
      </c>
      <c r="B1082" t="s">
        <v>2915</v>
      </c>
      <c r="G1082" t="s">
        <v>4939</v>
      </c>
    </row>
    <row r="1083" spans="1:7">
      <c r="A1083" t="s">
        <v>4073</v>
      </c>
      <c r="B1083" t="s">
        <v>4074</v>
      </c>
      <c r="G1083" t="s">
        <v>2969</v>
      </c>
    </row>
    <row r="1084" spans="1:7">
      <c r="A1084" t="s">
        <v>3960</v>
      </c>
      <c r="B1084" t="s">
        <v>3961</v>
      </c>
      <c r="G1084" t="s">
        <v>2971</v>
      </c>
    </row>
    <row r="1085" spans="1:7">
      <c r="A1085" t="s">
        <v>4834</v>
      </c>
      <c r="B1085" t="s">
        <v>5648</v>
      </c>
      <c r="G1085" t="s">
        <v>4941</v>
      </c>
    </row>
    <row r="1086" spans="1:7">
      <c r="A1086" s="139" t="s">
        <v>6777</v>
      </c>
      <c r="B1086" s="139" t="s">
        <v>6778</v>
      </c>
      <c r="G1086" t="s">
        <v>2973</v>
      </c>
    </row>
    <row r="1087" spans="1:7">
      <c r="A1087" t="s">
        <v>84</v>
      </c>
      <c r="B1087" t="s">
        <v>85</v>
      </c>
      <c r="G1087" t="s">
        <v>7019</v>
      </c>
    </row>
    <row r="1088" spans="1:7">
      <c r="A1088" s="138" t="s">
        <v>6893</v>
      </c>
      <c r="B1088" s="138" t="s">
        <v>6894</v>
      </c>
      <c r="G1088" t="s">
        <v>6561</v>
      </c>
    </row>
    <row r="1089" spans="1:7">
      <c r="A1089" t="s">
        <v>2916</v>
      </c>
      <c r="B1089" t="s">
        <v>2917</v>
      </c>
      <c r="G1089" t="s">
        <v>4942</v>
      </c>
    </row>
    <row r="1090" spans="1:7">
      <c r="A1090" s="139" t="s">
        <v>6775</v>
      </c>
      <c r="B1090" s="139" t="s">
        <v>6776</v>
      </c>
      <c r="G1090" t="s">
        <v>3470</v>
      </c>
    </row>
    <row r="1091" spans="1:7">
      <c r="A1091" t="s">
        <v>4836</v>
      </c>
      <c r="B1091" t="s">
        <v>5649</v>
      </c>
    </row>
    <row r="1092" spans="1:7">
      <c r="A1092" t="s">
        <v>4838</v>
      </c>
      <c r="B1092" t="s">
        <v>5650</v>
      </c>
      <c r="G1092" t="s">
        <v>4943</v>
      </c>
    </row>
    <row r="1093" spans="1:7">
      <c r="A1093" t="s">
        <v>6337</v>
      </c>
      <c r="B1093" t="s">
        <v>6336</v>
      </c>
      <c r="G1093" t="s">
        <v>4945</v>
      </c>
    </row>
    <row r="1094" spans="1:7">
      <c r="A1094" t="s">
        <v>3266</v>
      </c>
      <c r="B1094" t="s">
        <v>3267</v>
      </c>
      <c r="G1094" t="s">
        <v>4947</v>
      </c>
    </row>
    <row r="1095" spans="1:7">
      <c r="A1095" t="s">
        <v>2918</v>
      </c>
      <c r="B1095" t="s">
        <v>2919</v>
      </c>
      <c r="G1095" t="s">
        <v>945</v>
      </c>
    </row>
    <row r="1096" spans="1:7">
      <c r="A1096" t="s">
        <v>807</v>
      </c>
      <c r="B1096" t="s">
        <v>808</v>
      </c>
      <c r="G1096" t="s">
        <v>4949</v>
      </c>
    </row>
    <row r="1097" spans="1:7">
      <c r="A1097" t="s">
        <v>4840</v>
      </c>
      <c r="B1097" t="s">
        <v>5651</v>
      </c>
      <c r="G1097" t="s">
        <v>1573</v>
      </c>
    </row>
    <row r="1098" spans="1:7">
      <c r="A1098" t="s">
        <v>4842</v>
      </c>
      <c r="B1098" t="s">
        <v>5652</v>
      </c>
      <c r="G1098" t="s">
        <v>3994</v>
      </c>
    </row>
    <row r="1099" spans="1:7">
      <c r="A1099" s="137" t="s">
        <v>6584</v>
      </c>
      <c r="B1099" t="s">
        <v>6585</v>
      </c>
      <c r="G1099" t="s">
        <v>4139</v>
      </c>
    </row>
    <row r="1100" spans="1:7">
      <c r="A1100" t="s">
        <v>2431</v>
      </c>
      <c r="B1100" t="s">
        <v>3465</v>
      </c>
      <c r="G1100" t="s">
        <v>6845</v>
      </c>
    </row>
    <row r="1101" spans="1:7">
      <c r="A1101" t="s">
        <v>3464</v>
      </c>
      <c r="B1101" t="s">
        <v>3465</v>
      </c>
      <c r="G1101" t="s">
        <v>4393</v>
      </c>
    </row>
    <row r="1102" spans="1:7">
      <c r="A1102" t="s">
        <v>4370</v>
      </c>
      <c r="B1102" t="s">
        <v>4371</v>
      </c>
      <c r="G1102" t="s">
        <v>4393</v>
      </c>
    </row>
    <row r="1103" spans="1:7">
      <c r="A1103" s="139" t="s">
        <v>6779</v>
      </c>
      <c r="B1103" s="139" t="s">
        <v>6780</v>
      </c>
      <c r="G1103" t="s">
        <v>2976</v>
      </c>
    </row>
    <row r="1104" spans="1:7">
      <c r="A1104" s="139" t="s">
        <v>7074</v>
      </c>
      <c r="B1104" s="139" t="s">
        <v>7075</v>
      </c>
      <c r="G1104" t="s">
        <v>2977</v>
      </c>
    </row>
    <row r="1105" spans="1:7">
      <c r="A1105" t="s">
        <v>2920</v>
      </c>
      <c r="B1105" t="s">
        <v>2921</v>
      </c>
      <c r="G1105" t="s">
        <v>2979</v>
      </c>
    </row>
    <row r="1106" spans="1:7">
      <c r="A1106" t="s">
        <v>3970</v>
      </c>
      <c r="B1106" t="s">
        <v>3971</v>
      </c>
      <c r="G1106" s="138" t="s">
        <v>6524</v>
      </c>
    </row>
    <row r="1107" spans="1:7">
      <c r="A1107" t="s">
        <v>1488</v>
      </c>
      <c r="B1107" t="s">
        <v>1489</v>
      </c>
      <c r="G1107" s="138" t="s">
        <v>6626</v>
      </c>
    </row>
    <row r="1108" spans="1:7">
      <c r="A1108" t="s">
        <v>4844</v>
      </c>
      <c r="B1108" t="s">
        <v>5653</v>
      </c>
      <c r="G1108" s="138" t="s">
        <v>6547</v>
      </c>
    </row>
    <row r="1109" spans="1:7">
      <c r="A1109" t="s">
        <v>4846</v>
      </c>
      <c r="B1109" t="s">
        <v>2923</v>
      </c>
      <c r="G1109" t="s">
        <v>4951</v>
      </c>
    </row>
    <row r="1110" spans="1:7">
      <c r="A1110" t="s">
        <v>2922</v>
      </c>
      <c r="B1110" t="s">
        <v>2923</v>
      </c>
      <c r="G1110" t="s">
        <v>1223</v>
      </c>
    </row>
    <row r="1111" spans="1:7">
      <c r="A1111" t="s">
        <v>3988</v>
      </c>
      <c r="B1111" t="s">
        <v>3989</v>
      </c>
      <c r="G1111" t="s">
        <v>6901</v>
      </c>
    </row>
    <row r="1112" spans="1:7">
      <c r="A1112" t="s">
        <v>4847</v>
      </c>
      <c r="B1112" t="s">
        <v>5654</v>
      </c>
      <c r="G1112" t="s">
        <v>4953</v>
      </c>
    </row>
    <row r="1113" spans="1:7">
      <c r="A1113" s="139" t="s">
        <v>6781</v>
      </c>
      <c r="B1113" s="139" t="s">
        <v>6782</v>
      </c>
      <c r="G1113" t="s">
        <v>4955</v>
      </c>
    </row>
    <row r="1114" spans="1:7">
      <c r="A1114" t="s">
        <v>3268</v>
      </c>
      <c r="B1114" t="s">
        <v>3269</v>
      </c>
      <c r="G1114" t="s">
        <v>4957</v>
      </c>
    </row>
    <row r="1115" spans="1:7">
      <c r="A1115" t="s">
        <v>1015</v>
      </c>
      <c r="B1115" t="s">
        <v>1017</v>
      </c>
      <c r="G1115" t="s">
        <v>2981</v>
      </c>
    </row>
    <row r="1116" spans="1:7">
      <c r="A1116" t="s">
        <v>2924</v>
      </c>
      <c r="B1116" t="s">
        <v>2925</v>
      </c>
      <c r="G1116" t="s">
        <v>1215</v>
      </c>
    </row>
    <row r="1117" spans="1:7">
      <c r="A1117" s="80" t="s">
        <v>7198</v>
      </c>
      <c r="B1117" s="80" t="s">
        <v>7199</v>
      </c>
      <c r="G1117" t="s">
        <v>6488</v>
      </c>
    </row>
    <row r="1118" spans="1:7">
      <c r="A1118" t="s">
        <v>7009</v>
      </c>
      <c r="B1118" t="s">
        <v>7010</v>
      </c>
      <c r="G1118" t="s">
        <v>2983</v>
      </c>
    </row>
    <row r="1119" spans="1:7">
      <c r="A1119" t="s">
        <v>4849</v>
      </c>
      <c r="B1119" t="s">
        <v>5655</v>
      </c>
      <c r="G1119" t="s">
        <v>4958</v>
      </c>
    </row>
    <row r="1120" spans="1:7">
      <c r="A1120" t="s">
        <v>4850</v>
      </c>
      <c r="B1120" t="s">
        <v>5656</v>
      </c>
      <c r="G1120" t="s">
        <v>2985</v>
      </c>
    </row>
    <row r="1121" spans="1:7">
      <c r="A1121" t="s">
        <v>4121</v>
      </c>
      <c r="B1121" t="s">
        <v>4122</v>
      </c>
      <c r="G1121" t="s">
        <v>2987</v>
      </c>
    </row>
    <row r="1122" spans="1:7">
      <c r="A1122" t="s">
        <v>4269</v>
      </c>
      <c r="B1122" t="s">
        <v>4270</v>
      </c>
      <c r="G1122" t="s">
        <v>2987</v>
      </c>
    </row>
    <row r="1123" spans="1:7">
      <c r="A1123" t="s">
        <v>4852</v>
      </c>
      <c r="B1123" t="s">
        <v>5657</v>
      </c>
      <c r="G1123" t="s">
        <v>2989</v>
      </c>
    </row>
    <row r="1124" spans="1:7">
      <c r="A1124" t="s">
        <v>2926</v>
      </c>
      <c r="B1124" t="s">
        <v>2927</v>
      </c>
      <c r="G1124" t="s">
        <v>4961</v>
      </c>
    </row>
    <row r="1125" spans="1:7">
      <c r="A1125" t="s">
        <v>4854</v>
      </c>
      <c r="B1125" t="s">
        <v>5658</v>
      </c>
      <c r="G1125" t="s">
        <v>7084</v>
      </c>
    </row>
    <row r="1126" spans="1:7">
      <c r="A1126" t="s">
        <v>416</v>
      </c>
      <c r="B1126" t="s">
        <v>415</v>
      </c>
      <c r="G1126" t="s">
        <v>2085</v>
      </c>
    </row>
    <row r="1127" spans="1:7">
      <c r="A1127" t="s">
        <v>4855</v>
      </c>
      <c r="B1127" t="s">
        <v>5659</v>
      </c>
      <c r="G1127" t="s">
        <v>4963</v>
      </c>
    </row>
    <row r="1128" spans="1:7">
      <c r="A1128" t="s">
        <v>6508</v>
      </c>
      <c r="B1128" t="s">
        <v>6509</v>
      </c>
      <c r="G1128" t="s">
        <v>2990</v>
      </c>
    </row>
    <row r="1129" spans="1:7">
      <c r="A1129" t="s">
        <v>6712</v>
      </c>
      <c r="B1129" t="s">
        <v>6713</v>
      </c>
      <c r="G1129" t="s">
        <v>2992</v>
      </c>
    </row>
    <row r="1130" spans="1:7">
      <c r="A1130" t="s">
        <v>2928</v>
      </c>
      <c r="B1130" t="s">
        <v>2929</v>
      </c>
      <c r="G1130" s="80" t="s">
        <v>7206</v>
      </c>
    </row>
    <row r="1131" spans="1:7">
      <c r="A1131" t="s">
        <v>4857</v>
      </c>
      <c r="B1131" t="s">
        <v>5660</v>
      </c>
      <c r="G1131" t="s">
        <v>4260</v>
      </c>
    </row>
    <row r="1132" spans="1:7">
      <c r="A1132" t="s">
        <v>2930</v>
      </c>
      <c r="B1132" t="s">
        <v>2931</v>
      </c>
      <c r="G1132" t="s">
        <v>4260</v>
      </c>
    </row>
    <row r="1133" spans="1:7">
      <c r="A1133" t="s">
        <v>2930</v>
      </c>
      <c r="B1133" t="s">
        <v>2931</v>
      </c>
      <c r="G1133" t="s">
        <v>4965</v>
      </c>
    </row>
    <row r="1134" spans="1:7">
      <c r="A1134" t="s">
        <v>86</v>
      </c>
      <c r="B1134" t="s">
        <v>87</v>
      </c>
      <c r="G1134" t="s">
        <v>4967</v>
      </c>
    </row>
    <row r="1135" spans="1:7">
      <c r="A1135" t="s">
        <v>3330</v>
      </c>
      <c r="B1135" t="s">
        <v>3331</v>
      </c>
      <c r="G1135" t="s">
        <v>6588</v>
      </c>
    </row>
    <row r="1136" spans="1:7">
      <c r="A1136" t="s">
        <v>2932</v>
      </c>
      <c r="B1136" t="s">
        <v>2933</v>
      </c>
      <c r="G1136" t="s">
        <v>2496</v>
      </c>
    </row>
    <row r="1137" spans="1:7">
      <c r="A1137" t="s">
        <v>6502</v>
      </c>
      <c r="B1137" t="s">
        <v>6503</v>
      </c>
      <c r="G1137" t="s">
        <v>2496</v>
      </c>
    </row>
    <row r="1138" spans="1:7">
      <c r="A1138" t="s">
        <v>4048</v>
      </c>
      <c r="B1138" t="s">
        <v>4049</v>
      </c>
      <c r="G1138" t="s">
        <v>3005</v>
      </c>
    </row>
    <row r="1139" spans="1:7">
      <c r="A1139" t="s">
        <v>2934</v>
      </c>
      <c r="B1139" t="s">
        <v>2935</v>
      </c>
      <c r="G1139" t="s">
        <v>6725</v>
      </c>
    </row>
    <row r="1140" spans="1:7">
      <c r="A1140" t="s">
        <v>2936</v>
      </c>
      <c r="B1140" t="s">
        <v>2083</v>
      </c>
      <c r="G1140" t="s">
        <v>6903</v>
      </c>
    </row>
    <row r="1141" spans="1:7">
      <c r="A1141" t="s">
        <v>4150</v>
      </c>
      <c r="B1141" t="s">
        <v>4151</v>
      </c>
      <c r="G1141" t="s">
        <v>7140</v>
      </c>
    </row>
    <row r="1142" spans="1:7">
      <c r="A1142" t="s">
        <v>88</v>
      </c>
      <c r="B1142" t="s">
        <v>3240</v>
      </c>
      <c r="G1142" t="s">
        <v>6636</v>
      </c>
    </row>
    <row r="1143" spans="1:7">
      <c r="A1143" t="s">
        <v>2474</v>
      </c>
      <c r="B1143" t="s">
        <v>1490</v>
      </c>
      <c r="G1143" t="s">
        <v>2994</v>
      </c>
    </row>
    <row r="1144" spans="1:7">
      <c r="A1144" t="s">
        <v>2937</v>
      </c>
      <c r="B1144" t="s">
        <v>2938</v>
      </c>
      <c r="G1144" t="s">
        <v>2203</v>
      </c>
    </row>
    <row r="1145" spans="1:7">
      <c r="A1145" t="s">
        <v>4382</v>
      </c>
      <c r="B1145" t="s">
        <v>4383</v>
      </c>
      <c r="G1145" t="s">
        <v>1213</v>
      </c>
    </row>
    <row r="1146" spans="1:7">
      <c r="A1146" t="s">
        <v>2939</v>
      </c>
      <c r="B1146" t="s">
        <v>2940</v>
      </c>
      <c r="G1146" t="s">
        <v>2996</v>
      </c>
    </row>
    <row r="1147" spans="1:7">
      <c r="A1147" t="s">
        <v>7272</v>
      </c>
      <c r="B1147" t="s">
        <v>6377</v>
      </c>
      <c r="G1147" t="s">
        <v>2359</v>
      </c>
    </row>
    <row r="1148" spans="1:7">
      <c r="A1148" t="s">
        <v>2941</v>
      </c>
      <c r="B1148" t="s">
        <v>2942</v>
      </c>
      <c r="G1148" t="s">
        <v>4152</v>
      </c>
    </row>
    <row r="1149" spans="1:7">
      <c r="A1149" t="s">
        <v>4860</v>
      </c>
      <c r="B1149" t="s">
        <v>5661</v>
      </c>
      <c r="G1149" t="s">
        <v>98</v>
      </c>
    </row>
    <row r="1150" spans="1:7">
      <c r="A1150" t="s">
        <v>2310</v>
      </c>
      <c r="B1150" t="s">
        <v>2326</v>
      </c>
      <c r="G1150" t="s">
        <v>6142</v>
      </c>
    </row>
    <row r="1151" spans="1:7">
      <c r="A1151" t="s">
        <v>2943</v>
      </c>
      <c r="B1151" t="s">
        <v>2944</v>
      </c>
      <c r="G1151" t="s">
        <v>2998</v>
      </c>
    </row>
    <row r="1152" spans="1:7">
      <c r="A1152" s="138" t="s">
        <v>6895</v>
      </c>
      <c r="B1152" s="138" t="s">
        <v>6896</v>
      </c>
      <c r="G1152" t="s">
        <v>2998</v>
      </c>
    </row>
    <row r="1153" spans="1:7">
      <c r="A1153" s="138" t="s">
        <v>6897</v>
      </c>
      <c r="B1153" s="138" t="s">
        <v>6898</v>
      </c>
      <c r="G1153" t="s">
        <v>3000</v>
      </c>
    </row>
    <row r="1154" spans="1:7">
      <c r="A1154" t="s">
        <v>4136</v>
      </c>
      <c r="B1154" t="s">
        <v>4137</v>
      </c>
      <c r="G1154" t="s">
        <v>6905</v>
      </c>
    </row>
    <row r="1155" spans="1:7">
      <c r="A1155" s="139" t="s">
        <v>6783</v>
      </c>
      <c r="B1155" s="139" t="s">
        <v>6784</v>
      </c>
      <c r="G1155" t="s">
        <v>1283</v>
      </c>
    </row>
    <row r="1156" spans="1:7">
      <c r="A1156" t="s">
        <v>6628</v>
      </c>
      <c r="B1156" t="s">
        <v>6629</v>
      </c>
      <c r="G1156" t="s">
        <v>4971</v>
      </c>
    </row>
    <row r="1157" spans="1:7">
      <c r="A1157" t="s">
        <v>6304</v>
      </c>
      <c r="B1157" t="s">
        <v>6305</v>
      </c>
      <c r="G1157" t="s">
        <v>100</v>
      </c>
    </row>
    <row r="1158" spans="1:7">
      <c r="A1158" t="s">
        <v>1118</v>
      </c>
      <c r="B1158" t="s">
        <v>1119</v>
      </c>
      <c r="G1158" t="s">
        <v>3002</v>
      </c>
    </row>
    <row r="1159" spans="1:7">
      <c r="A1159" t="s">
        <v>2945</v>
      </c>
      <c r="B1159" t="s">
        <v>3244</v>
      </c>
      <c r="G1159" t="s">
        <v>4973</v>
      </c>
    </row>
    <row r="1160" spans="1:7">
      <c r="A1160" t="s">
        <v>4862</v>
      </c>
      <c r="B1160" t="s">
        <v>5662</v>
      </c>
      <c r="G1160" t="s">
        <v>6907</v>
      </c>
    </row>
    <row r="1161" spans="1:7">
      <c r="A1161" t="s">
        <v>4864</v>
      </c>
      <c r="B1161" t="s">
        <v>5663</v>
      </c>
      <c r="G1161" t="s">
        <v>3219</v>
      </c>
    </row>
    <row r="1162" spans="1:7">
      <c r="A1162" t="s">
        <v>4866</v>
      </c>
      <c r="B1162" t="s">
        <v>5664</v>
      </c>
      <c r="G1162" t="s">
        <v>4154</v>
      </c>
    </row>
    <row r="1163" spans="1:7">
      <c r="A1163" t="s">
        <v>7076</v>
      </c>
      <c r="B1163" t="s">
        <v>7077</v>
      </c>
      <c r="G1163" t="s">
        <v>7086</v>
      </c>
    </row>
    <row r="1164" spans="1:7">
      <c r="A1164" s="139" t="s">
        <v>6787</v>
      </c>
      <c r="B1164" s="139" t="s">
        <v>6788</v>
      </c>
      <c r="G1164" t="s">
        <v>4208</v>
      </c>
    </row>
    <row r="1165" spans="1:7">
      <c r="A1165" t="s">
        <v>7011</v>
      </c>
      <c r="B1165" t="s">
        <v>7012</v>
      </c>
      <c r="G1165" t="s">
        <v>6728</v>
      </c>
    </row>
    <row r="1166" spans="1:7">
      <c r="A1166" t="s">
        <v>2946</v>
      </c>
      <c r="B1166" t="s">
        <v>2947</v>
      </c>
      <c r="G1166" s="138" t="s">
        <v>6537</v>
      </c>
    </row>
    <row r="1167" spans="1:7">
      <c r="A1167" t="s">
        <v>7273</v>
      </c>
      <c r="B1167" t="s">
        <v>7274</v>
      </c>
      <c r="G1167" t="s">
        <v>6457</v>
      </c>
    </row>
    <row r="1168" spans="1:7">
      <c r="A1168" t="s">
        <v>1497</v>
      </c>
      <c r="B1168" t="s">
        <v>5665</v>
      </c>
      <c r="G1168" t="s">
        <v>4975</v>
      </c>
    </row>
    <row r="1169" spans="1:7">
      <c r="A1169" t="s">
        <v>4868</v>
      </c>
      <c r="B1169" t="s">
        <v>5666</v>
      </c>
      <c r="G1169" t="s">
        <v>3541</v>
      </c>
    </row>
    <row r="1170" spans="1:7">
      <c r="A1170" t="s">
        <v>2948</v>
      </c>
      <c r="B1170" t="s">
        <v>2949</v>
      </c>
      <c r="G1170" s="138" t="s">
        <v>6553</v>
      </c>
    </row>
    <row r="1171" spans="1:7">
      <c r="A1171" t="s">
        <v>4870</v>
      </c>
      <c r="B1171" t="s">
        <v>5667</v>
      </c>
      <c r="G1171" t="s">
        <v>2433</v>
      </c>
    </row>
    <row r="1172" spans="1:7">
      <c r="A1172" t="s">
        <v>89</v>
      </c>
      <c r="B1172" t="s">
        <v>90</v>
      </c>
      <c r="G1172" t="s">
        <v>2433</v>
      </c>
    </row>
    <row r="1173" spans="1:7">
      <c r="A1173" t="s">
        <v>4872</v>
      </c>
      <c r="B1173" t="s">
        <v>5668</v>
      </c>
      <c r="G1173" t="s">
        <v>3004</v>
      </c>
    </row>
    <row r="1174" spans="1:7">
      <c r="A1174" t="s">
        <v>6420</v>
      </c>
      <c r="B1174" t="s">
        <v>6421</v>
      </c>
      <c r="G1174" t="s">
        <v>4978</v>
      </c>
    </row>
    <row r="1175" spans="1:7">
      <c r="A1175" t="s">
        <v>4238</v>
      </c>
      <c r="B1175" t="s">
        <v>4239</v>
      </c>
      <c r="G1175" t="s">
        <v>4980</v>
      </c>
    </row>
    <row r="1176" spans="1:7">
      <c r="A1176" t="s">
        <v>7078</v>
      </c>
      <c r="B1176" t="s">
        <v>7079</v>
      </c>
      <c r="G1176" s="80" t="s">
        <v>7208</v>
      </c>
    </row>
    <row r="1177" spans="1:7">
      <c r="A1177" t="s">
        <v>1526</v>
      </c>
      <c r="B1177" t="s">
        <v>1527</v>
      </c>
      <c r="G1177" t="s">
        <v>4982</v>
      </c>
    </row>
    <row r="1178" spans="1:7">
      <c r="A1178" t="s">
        <v>4874</v>
      </c>
      <c r="B1178" t="s">
        <v>5669</v>
      </c>
      <c r="G1178" s="80" t="s">
        <v>7210</v>
      </c>
    </row>
    <row r="1179" spans="1:7">
      <c r="A1179" t="s">
        <v>2950</v>
      </c>
      <c r="B1179" t="s">
        <v>2951</v>
      </c>
      <c r="G1179" t="s">
        <v>4040</v>
      </c>
    </row>
    <row r="1180" spans="1:7">
      <c r="A1180" t="s">
        <v>7275</v>
      </c>
      <c r="B1180" t="s">
        <v>7276</v>
      </c>
      <c r="G1180" t="s">
        <v>3236</v>
      </c>
    </row>
    <row r="1181" spans="1:7">
      <c r="A1181" t="s">
        <v>2599</v>
      </c>
      <c r="B1181" t="s">
        <v>2614</v>
      </c>
      <c r="G1181" t="s">
        <v>3007</v>
      </c>
    </row>
    <row r="1182" spans="1:7">
      <c r="A1182" t="s">
        <v>2629</v>
      </c>
      <c r="B1182" t="s">
        <v>2630</v>
      </c>
      <c r="G1182" t="s">
        <v>3008</v>
      </c>
    </row>
    <row r="1183" spans="1:7">
      <c r="A1183" t="s">
        <v>4876</v>
      </c>
      <c r="B1183" t="s">
        <v>5670</v>
      </c>
      <c r="G1183" t="s">
        <v>4984</v>
      </c>
    </row>
    <row r="1184" spans="1:7">
      <c r="A1184" t="s">
        <v>4878</v>
      </c>
      <c r="B1184" t="s">
        <v>5671</v>
      </c>
      <c r="G1184" t="s">
        <v>4986</v>
      </c>
    </row>
    <row r="1185" spans="1:7">
      <c r="A1185" t="s">
        <v>2582</v>
      </c>
      <c r="B1185" t="s">
        <v>2583</v>
      </c>
      <c r="G1185" t="s">
        <v>4987</v>
      </c>
    </row>
    <row r="1186" spans="1:7">
      <c r="A1186" t="s">
        <v>2582</v>
      </c>
      <c r="B1186" t="s">
        <v>2583</v>
      </c>
      <c r="G1186" t="s">
        <v>3010</v>
      </c>
    </row>
    <row r="1187" spans="1:7">
      <c r="A1187" t="s">
        <v>4881</v>
      </c>
      <c r="B1187" t="s">
        <v>5672</v>
      </c>
      <c r="G1187" t="s">
        <v>5929</v>
      </c>
    </row>
    <row r="1188" spans="1:7">
      <c r="A1188" t="s">
        <v>4060</v>
      </c>
      <c r="B1188" t="s">
        <v>4061</v>
      </c>
      <c r="G1188" t="s">
        <v>4989</v>
      </c>
    </row>
    <row r="1189" spans="1:7">
      <c r="A1189" t="s">
        <v>1361</v>
      </c>
      <c r="B1189" t="s">
        <v>1362</v>
      </c>
      <c r="G1189" t="s">
        <v>6598</v>
      </c>
    </row>
    <row r="1190" spans="1:7">
      <c r="A1190" s="80" t="s">
        <v>6950</v>
      </c>
      <c r="B1190" s="80" t="s">
        <v>6951</v>
      </c>
      <c r="G1190" t="s">
        <v>4991</v>
      </c>
    </row>
    <row r="1191" spans="1:7">
      <c r="A1191" t="s">
        <v>4883</v>
      </c>
      <c r="B1191" t="s">
        <v>5673</v>
      </c>
      <c r="G1191" t="s">
        <v>4993</v>
      </c>
    </row>
    <row r="1192" spans="1:7">
      <c r="A1192" t="s">
        <v>932</v>
      </c>
      <c r="B1192" t="s">
        <v>7366</v>
      </c>
      <c r="G1192" t="s">
        <v>4993</v>
      </c>
    </row>
    <row r="1193" spans="1:7">
      <c r="A1193" t="s">
        <v>4884</v>
      </c>
      <c r="B1193" t="s">
        <v>5674</v>
      </c>
      <c r="G1193" t="s">
        <v>3012</v>
      </c>
    </row>
    <row r="1194" spans="1:7">
      <c r="A1194" s="116" t="s">
        <v>6230</v>
      </c>
      <c r="B1194" s="116" t="s">
        <v>6235</v>
      </c>
      <c r="G1194" t="s">
        <v>102</v>
      </c>
    </row>
    <row r="1195" spans="1:7">
      <c r="A1195" t="s">
        <v>891</v>
      </c>
      <c r="B1195" t="s">
        <v>892</v>
      </c>
      <c r="G1195" t="s">
        <v>7021</v>
      </c>
    </row>
    <row r="1196" spans="1:7">
      <c r="A1196" t="s">
        <v>6653</v>
      </c>
      <c r="B1196" t="s">
        <v>6654</v>
      </c>
      <c r="G1196" t="s">
        <v>3013</v>
      </c>
    </row>
    <row r="1197" spans="1:7">
      <c r="A1197" t="s">
        <v>3897</v>
      </c>
      <c r="B1197" t="s">
        <v>3898</v>
      </c>
      <c r="G1197" t="s">
        <v>4994</v>
      </c>
    </row>
    <row r="1198" spans="1:7">
      <c r="A1198" t="s">
        <v>4886</v>
      </c>
      <c r="B1198" t="s">
        <v>5675</v>
      </c>
      <c r="G1198" t="s">
        <v>2533</v>
      </c>
    </row>
    <row r="1199" spans="1:7">
      <c r="A1199" t="s">
        <v>4193</v>
      </c>
      <c r="B1199" t="s">
        <v>4194</v>
      </c>
      <c r="G1199" t="s">
        <v>2533</v>
      </c>
    </row>
    <row r="1200" spans="1:7">
      <c r="A1200" t="s">
        <v>4888</v>
      </c>
      <c r="B1200" t="s">
        <v>5676</v>
      </c>
      <c r="G1200" t="s">
        <v>2497</v>
      </c>
    </row>
    <row r="1201" spans="1:7">
      <c r="A1201" t="s">
        <v>6416</v>
      </c>
      <c r="B1201" t="s">
        <v>6417</v>
      </c>
      <c r="G1201" t="s">
        <v>2558</v>
      </c>
    </row>
    <row r="1202" spans="1:7">
      <c r="A1202" t="s">
        <v>1503</v>
      </c>
      <c r="B1202" t="s">
        <v>1358</v>
      </c>
      <c r="G1202" t="s">
        <v>4997</v>
      </c>
    </row>
    <row r="1203" spans="1:7">
      <c r="A1203" s="80" t="s">
        <v>6954</v>
      </c>
      <c r="B1203" s="80" t="s">
        <v>6955</v>
      </c>
      <c r="G1203" t="s">
        <v>104</v>
      </c>
    </row>
    <row r="1204" spans="1:7">
      <c r="A1204" t="s">
        <v>1520</v>
      </c>
      <c r="B1204" t="s">
        <v>4288</v>
      </c>
      <c r="G1204" t="s">
        <v>4999</v>
      </c>
    </row>
    <row r="1205" spans="1:7">
      <c r="A1205" s="80" t="s">
        <v>7200</v>
      </c>
      <c r="B1205" s="80" t="s">
        <v>7201</v>
      </c>
      <c r="G1205" t="s">
        <v>5000</v>
      </c>
    </row>
    <row r="1206" spans="1:7">
      <c r="A1206" t="s">
        <v>4890</v>
      </c>
      <c r="B1206" t="s">
        <v>5677</v>
      </c>
      <c r="G1206" t="s">
        <v>1309</v>
      </c>
    </row>
    <row r="1207" spans="1:7">
      <c r="A1207" t="s">
        <v>4892</v>
      </c>
      <c r="B1207" t="s">
        <v>7341</v>
      </c>
      <c r="G1207" t="s">
        <v>3015</v>
      </c>
    </row>
    <row r="1208" spans="1:7">
      <c r="A1208" t="s">
        <v>2952</v>
      </c>
      <c r="B1208" t="s">
        <v>2953</v>
      </c>
      <c r="G1208" t="s">
        <v>1492</v>
      </c>
    </row>
    <row r="1209" spans="1:7">
      <c r="A1209" s="137" t="s">
        <v>6450</v>
      </c>
      <c r="B1209" s="137" t="s">
        <v>6451</v>
      </c>
      <c r="G1209" t="s">
        <v>3017</v>
      </c>
    </row>
    <row r="1210" spans="1:7">
      <c r="A1210" t="s">
        <v>4240</v>
      </c>
      <c r="B1210" t="s">
        <v>4241</v>
      </c>
      <c r="G1210" t="s">
        <v>1230</v>
      </c>
    </row>
    <row r="1211" spans="1:7">
      <c r="A1211" t="s">
        <v>4894</v>
      </c>
      <c r="B1211" t="s">
        <v>5678</v>
      </c>
      <c r="G1211" t="s">
        <v>5002</v>
      </c>
    </row>
    <row r="1212" spans="1:7">
      <c r="A1212" t="s">
        <v>6334</v>
      </c>
      <c r="B1212" t="s">
        <v>6335</v>
      </c>
      <c r="G1212" s="80" t="s">
        <v>6956</v>
      </c>
    </row>
    <row r="1213" spans="1:7">
      <c r="A1213" t="s">
        <v>4896</v>
      </c>
      <c r="B1213" t="s">
        <v>5679</v>
      </c>
      <c r="G1213" s="109" t="s">
        <v>6154</v>
      </c>
    </row>
    <row r="1214" spans="1:7">
      <c r="A1214" t="s">
        <v>4898</v>
      </c>
      <c r="B1214" t="s">
        <v>5680</v>
      </c>
      <c r="G1214" t="s">
        <v>5004</v>
      </c>
    </row>
    <row r="1215" spans="1:7">
      <c r="A1215" t="s">
        <v>1381</v>
      </c>
      <c r="B1215" t="s">
        <v>1382</v>
      </c>
      <c r="G1215" t="s">
        <v>7023</v>
      </c>
    </row>
    <row r="1216" spans="1:7">
      <c r="A1216" t="s">
        <v>4900</v>
      </c>
      <c r="B1216" t="s">
        <v>5681</v>
      </c>
      <c r="G1216" t="s">
        <v>5006</v>
      </c>
    </row>
    <row r="1217" spans="1:7">
      <c r="A1217" s="80" t="s">
        <v>7202</v>
      </c>
      <c r="B1217" s="80" t="s">
        <v>7203</v>
      </c>
      <c r="G1217" t="s">
        <v>108</v>
      </c>
    </row>
    <row r="1218" spans="1:7">
      <c r="A1218" t="s">
        <v>3466</v>
      </c>
      <c r="B1218" t="s">
        <v>3467</v>
      </c>
      <c r="G1218" t="s">
        <v>5008</v>
      </c>
    </row>
    <row r="1219" spans="1:7">
      <c r="A1219" t="s">
        <v>7013</v>
      </c>
      <c r="B1219" t="s">
        <v>7014</v>
      </c>
      <c r="G1219" t="s">
        <v>5010</v>
      </c>
    </row>
    <row r="1220" spans="1:7">
      <c r="A1220" t="s">
        <v>4902</v>
      </c>
      <c r="B1220" t="s">
        <v>5682</v>
      </c>
      <c r="G1220" t="s">
        <v>5012</v>
      </c>
    </row>
    <row r="1221" spans="1:7">
      <c r="A1221" t="s">
        <v>91</v>
      </c>
      <c r="B1221" t="s">
        <v>92</v>
      </c>
      <c r="G1221" t="s">
        <v>2313</v>
      </c>
    </row>
    <row r="1222" spans="1:7">
      <c r="A1222" t="s">
        <v>93</v>
      </c>
      <c r="B1222" t="s">
        <v>94</v>
      </c>
      <c r="G1222" t="s">
        <v>7025</v>
      </c>
    </row>
    <row r="1223" spans="1:7">
      <c r="A1223" t="s">
        <v>7015</v>
      </c>
      <c r="B1223" t="s">
        <v>7016</v>
      </c>
      <c r="G1223" s="137" t="s">
        <v>6448</v>
      </c>
    </row>
    <row r="1224" spans="1:7">
      <c r="A1224" t="s">
        <v>7017</v>
      </c>
      <c r="B1224" t="s">
        <v>7018</v>
      </c>
      <c r="G1224" t="s">
        <v>5014</v>
      </c>
    </row>
    <row r="1225" spans="1:7">
      <c r="A1225" t="s">
        <v>7080</v>
      </c>
      <c r="B1225" t="s">
        <v>7081</v>
      </c>
      <c r="G1225" t="s">
        <v>5016</v>
      </c>
    </row>
    <row r="1226" spans="1:7">
      <c r="A1226" t="s">
        <v>4904</v>
      </c>
      <c r="B1226" t="s">
        <v>5683</v>
      </c>
      <c r="G1226" t="s">
        <v>5018</v>
      </c>
    </row>
    <row r="1227" spans="1:7">
      <c r="A1227" t="s">
        <v>3871</v>
      </c>
      <c r="B1227" t="s">
        <v>6266</v>
      </c>
      <c r="G1227" t="s">
        <v>2484</v>
      </c>
    </row>
    <row r="1228" spans="1:7">
      <c r="A1228" t="s">
        <v>3871</v>
      </c>
      <c r="B1228" t="s">
        <v>6266</v>
      </c>
      <c r="G1228" t="s">
        <v>5020</v>
      </c>
    </row>
    <row r="1229" spans="1:7">
      <c r="A1229" t="s">
        <v>4907</v>
      </c>
      <c r="B1229" t="s">
        <v>5684</v>
      </c>
      <c r="G1229" t="s">
        <v>1241</v>
      </c>
    </row>
    <row r="1230" spans="1:7">
      <c r="A1230" s="138" t="s">
        <v>6899</v>
      </c>
      <c r="B1230" s="138" t="s">
        <v>6900</v>
      </c>
      <c r="G1230" t="s">
        <v>3019</v>
      </c>
    </row>
    <row r="1231" spans="1:7">
      <c r="A1231" t="s">
        <v>4123</v>
      </c>
      <c r="B1231" t="s">
        <v>4124</v>
      </c>
      <c r="G1231" t="s">
        <v>5022</v>
      </c>
    </row>
    <row r="1232" spans="1:7">
      <c r="A1232" s="80" t="s">
        <v>7204</v>
      </c>
      <c r="B1232" s="80" t="s">
        <v>7205</v>
      </c>
      <c r="G1232" t="s">
        <v>5024</v>
      </c>
    </row>
    <row r="1233" spans="1:7">
      <c r="A1233" t="s">
        <v>344</v>
      </c>
      <c r="B1233" t="s">
        <v>2954</v>
      </c>
      <c r="G1233" t="s">
        <v>3986</v>
      </c>
    </row>
    <row r="1234" spans="1:7">
      <c r="A1234" s="80" t="s">
        <v>6952</v>
      </c>
      <c r="B1234" s="80" t="s">
        <v>6953</v>
      </c>
      <c r="G1234" t="s">
        <v>3020</v>
      </c>
    </row>
    <row r="1235" spans="1:7">
      <c r="A1235" t="s">
        <v>7277</v>
      </c>
      <c r="B1235" t="s">
        <v>7278</v>
      </c>
      <c r="G1235" t="s">
        <v>3022</v>
      </c>
    </row>
    <row r="1236" spans="1:7">
      <c r="A1236" t="s">
        <v>4200</v>
      </c>
      <c r="B1236" t="s">
        <v>4201</v>
      </c>
      <c r="G1236" t="s">
        <v>3024</v>
      </c>
    </row>
    <row r="1237" spans="1:7">
      <c r="A1237" t="s">
        <v>4009</v>
      </c>
      <c r="B1237" t="s">
        <v>4010</v>
      </c>
      <c r="G1237" t="s">
        <v>5026</v>
      </c>
    </row>
    <row r="1238" spans="1:7">
      <c r="A1238" t="s">
        <v>4011</v>
      </c>
      <c r="B1238" t="s">
        <v>4012</v>
      </c>
      <c r="G1238" t="s">
        <v>4244</v>
      </c>
    </row>
    <row r="1239" spans="1:7">
      <c r="A1239" t="s">
        <v>4202</v>
      </c>
      <c r="B1239" t="s">
        <v>4203</v>
      </c>
      <c r="G1239" t="s">
        <v>1177</v>
      </c>
    </row>
    <row r="1240" spans="1:7">
      <c r="A1240" t="s">
        <v>4038</v>
      </c>
      <c r="B1240" t="s">
        <v>4039</v>
      </c>
      <c r="G1240" t="s">
        <v>7027</v>
      </c>
    </row>
    <row r="1241" spans="1:7">
      <c r="A1241" t="s">
        <v>2955</v>
      </c>
      <c r="B1241" t="s">
        <v>6456</v>
      </c>
      <c r="G1241" t="s">
        <v>4169</v>
      </c>
    </row>
    <row r="1242" spans="1:7">
      <c r="A1242" t="s">
        <v>2956</v>
      </c>
      <c r="B1242" t="s">
        <v>2957</v>
      </c>
      <c r="G1242" t="s">
        <v>2206</v>
      </c>
    </row>
    <row r="1243" spans="1:7">
      <c r="A1243" t="s">
        <v>7279</v>
      </c>
      <c r="B1243" t="s">
        <v>7280</v>
      </c>
      <c r="G1243" t="s">
        <v>109</v>
      </c>
    </row>
    <row r="1244" spans="1:7">
      <c r="A1244" s="138" t="s">
        <v>6658</v>
      </c>
      <c r="B1244" t="s">
        <v>6659</v>
      </c>
      <c r="G1244" t="s">
        <v>468</v>
      </c>
    </row>
    <row r="1245" spans="1:7">
      <c r="A1245" t="s">
        <v>2082</v>
      </c>
      <c r="B1245" t="s">
        <v>2083</v>
      </c>
      <c r="G1245" t="s">
        <v>3027</v>
      </c>
    </row>
    <row r="1246" spans="1:7">
      <c r="A1246" t="s">
        <v>6843</v>
      </c>
      <c r="B1246" t="s">
        <v>6844</v>
      </c>
      <c r="G1246" t="s">
        <v>5028</v>
      </c>
    </row>
    <row r="1247" spans="1:7">
      <c r="A1247" t="s">
        <v>4909</v>
      </c>
      <c r="B1247" t="s">
        <v>5685</v>
      </c>
      <c r="G1247" t="s">
        <v>5030</v>
      </c>
    </row>
    <row r="1248" spans="1:7">
      <c r="A1248" s="80" t="s">
        <v>7138</v>
      </c>
      <c r="B1248" s="80" t="s">
        <v>7139</v>
      </c>
      <c r="G1248" t="s">
        <v>4311</v>
      </c>
    </row>
    <row r="1249" spans="1:7">
      <c r="A1249" t="s">
        <v>6718</v>
      </c>
      <c r="B1249" t="s">
        <v>6719</v>
      </c>
      <c r="G1249" t="s">
        <v>2151</v>
      </c>
    </row>
    <row r="1250" spans="1:7">
      <c r="A1250" t="s">
        <v>2958</v>
      </c>
      <c r="B1250" t="s">
        <v>2959</v>
      </c>
      <c r="G1250" t="s">
        <v>7281</v>
      </c>
    </row>
    <row r="1251" spans="1:7">
      <c r="A1251" t="s">
        <v>6720</v>
      </c>
      <c r="B1251" t="s">
        <v>6721</v>
      </c>
      <c r="G1251" t="s">
        <v>5032</v>
      </c>
    </row>
    <row r="1252" spans="1:7">
      <c r="A1252" t="s">
        <v>6244</v>
      </c>
      <c r="B1252" t="s">
        <v>6236</v>
      </c>
      <c r="G1252" t="s">
        <v>5033</v>
      </c>
    </row>
    <row r="1253" spans="1:7">
      <c r="A1253" t="s">
        <v>2394</v>
      </c>
      <c r="B1253" t="s">
        <v>2395</v>
      </c>
      <c r="G1253" t="s">
        <v>5035</v>
      </c>
    </row>
    <row r="1254" spans="1:7">
      <c r="A1254" t="s">
        <v>4911</v>
      </c>
      <c r="B1254" t="s">
        <v>5686</v>
      </c>
      <c r="G1254" t="s">
        <v>5037</v>
      </c>
    </row>
    <row r="1255" spans="1:7">
      <c r="A1255" t="s">
        <v>2960</v>
      </c>
      <c r="B1255" t="s">
        <v>2961</v>
      </c>
      <c r="G1255" t="s">
        <v>5039</v>
      </c>
    </row>
    <row r="1256" spans="1:7">
      <c r="A1256" t="s">
        <v>4913</v>
      </c>
      <c r="B1256" t="s">
        <v>5687</v>
      </c>
      <c r="G1256" t="s">
        <v>4042</v>
      </c>
    </row>
    <row r="1257" spans="1:7">
      <c r="A1257" t="s">
        <v>2962</v>
      </c>
      <c r="B1257" t="s">
        <v>3223</v>
      </c>
      <c r="G1257" t="s">
        <v>3929</v>
      </c>
    </row>
    <row r="1258" spans="1:7">
      <c r="A1258" t="s">
        <v>4915</v>
      </c>
      <c r="B1258" t="s">
        <v>5688</v>
      </c>
      <c r="G1258" t="s">
        <v>3929</v>
      </c>
    </row>
    <row r="1259" spans="1:7">
      <c r="A1259" t="s">
        <v>4917</v>
      </c>
      <c r="B1259" t="s">
        <v>5689</v>
      </c>
      <c r="G1259" t="s">
        <v>3471</v>
      </c>
    </row>
    <row r="1260" spans="1:7">
      <c r="A1260" t="s">
        <v>4242</v>
      </c>
      <c r="B1260" t="s">
        <v>4243</v>
      </c>
      <c r="G1260" t="s">
        <v>5042</v>
      </c>
    </row>
    <row r="1261" spans="1:7">
      <c r="A1261" t="s">
        <v>3343</v>
      </c>
      <c r="B1261" t="s">
        <v>3344</v>
      </c>
      <c r="G1261" t="s">
        <v>2363</v>
      </c>
    </row>
    <row r="1262" spans="1:7">
      <c r="A1262" t="s">
        <v>3468</v>
      </c>
      <c r="B1262" t="s">
        <v>3469</v>
      </c>
      <c r="G1262" t="s">
        <v>5044</v>
      </c>
    </row>
    <row r="1263" spans="1:7">
      <c r="A1263" t="s">
        <v>7082</v>
      </c>
      <c r="B1263" t="s">
        <v>7083</v>
      </c>
      <c r="G1263" s="138" t="s">
        <v>6549</v>
      </c>
    </row>
    <row r="1264" spans="1:7">
      <c r="A1264" t="s">
        <v>4318</v>
      </c>
      <c r="B1264" t="s">
        <v>1308</v>
      </c>
      <c r="G1264" t="s">
        <v>4320</v>
      </c>
    </row>
    <row r="1265" spans="1:7">
      <c r="A1265" t="s">
        <v>3962</v>
      </c>
      <c r="B1265" t="s">
        <v>3963</v>
      </c>
      <c r="G1265" t="s">
        <v>5046</v>
      </c>
    </row>
    <row r="1266" spans="1:7">
      <c r="A1266" t="s">
        <v>4919</v>
      </c>
      <c r="B1266" t="s">
        <v>3963</v>
      </c>
      <c r="G1266" t="s">
        <v>2112</v>
      </c>
    </row>
    <row r="1267" spans="1:7">
      <c r="A1267" t="s">
        <v>4921</v>
      </c>
      <c r="B1267" t="s">
        <v>5690</v>
      </c>
      <c r="G1267" t="s">
        <v>2112</v>
      </c>
    </row>
    <row r="1268" spans="1:7">
      <c r="A1268" t="s">
        <v>4923</v>
      </c>
      <c r="B1268" t="s">
        <v>5691</v>
      </c>
      <c r="G1268" t="s">
        <v>5049</v>
      </c>
    </row>
    <row r="1269" spans="1:7">
      <c r="A1269" t="s">
        <v>4925</v>
      </c>
      <c r="B1269" t="s">
        <v>5692</v>
      </c>
      <c r="G1269" t="s">
        <v>5051</v>
      </c>
    </row>
    <row r="1270" spans="1:7">
      <c r="A1270" t="s">
        <v>4927</v>
      </c>
      <c r="B1270" t="s">
        <v>5693</v>
      </c>
      <c r="G1270" t="s">
        <v>5053</v>
      </c>
    </row>
    <row r="1271" spans="1:7">
      <c r="A1271" t="s">
        <v>3709</v>
      </c>
      <c r="B1271" t="s">
        <v>4144</v>
      </c>
      <c r="G1271" t="s">
        <v>5055</v>
      </c>
    </row>
    <row r="1272" spans="1:7">
      <c r="A1272" t="s">
        <v>6678</v>
      </c>
      <c r="B1272" t="s">
        <v>6679</v>
      </c>
      <c r="G1272" t="s">
        <v>4372</v>
      </c>
    </row>
    <row r="1273" spans="1:7">
      <c r="A1273" t="s">
        <v>4929</v>
      </c>
      <c r="B1273" t="s">
        <v>5694</v>
      </c>
      <c r="G1273" t="s">
        <v>4374</v>
      </c>
    </row>
    <row r="1274" spans="1:7">
      <c r="A1274" t="s">
        <v>2964</v>
      </c>
      <c r="B1274" t="s">
        <v>2963</v>
      </c>
      <c r="G1274" t="s">
        <v>6494</v>
      </c>
    </row>
    <row r="1275" spans="1:7">
      <c r="A1275" t="s">
        <v>3501</v>
      </c>
      <c r="B1275" t="s">
        <v>3531</v>
      </c>
      <c r="G1275" t="s">
        <v>4156</v>
      </c>
    </row>
    <row r="1276" spans="1:7">
      <c r="A1276" t="s">
        <v>3710</v>
      </c>
      <c r="B1276" t="s">
        <v>3713</v>
      </c>
      <c r="G1276" t="s">
        <v>2058</v>
      </c>
    </row>
    <row r="1277" spans="1:7">
      <c r="A1277" t="s">
        <v>3899</v>
      </c>
      <c r="B1277" t="s">
        <v>3900</v>
      </c>
      <c r="G1277" t="s">
        <v>2058</v>
      </c>
    </row>
    <row r="1278" spans="1:7">
      <c r="A1278" t="s">
        <v>4931</v>
      </c>
      <c r="B1278" t="s">
        <v>5695</v>
      </c>
      <c r="G1278" t="s">
        <v>7283</v>
      </c>
    </row>
    <row r="1279" spans="1:7">
      <c r="A1279" t="s">
        <v>2084</v>
      </c>
      <c r="B1279" t="s">
        <v>2492</v>
      </c>
      <c r="G1279" t="s">
        <v>5058</v>
      </c>
    </row>
    <row r="1280" spans="1:7">
      <c r="A1280" t="s">
        <v>2600</v>
      </c>
      <c r="B1280" t="s">
        <v>2615</v>
      </c>
      <c r="G1280" t="s">
        <v>3473</v>
      </c>
    </row>
    <row r="1281" spans="1:7">
      <c r="A1281" t="s">
        <v>6465</v>
      </c>
      <c r="B1281" t="s">
        <v>6466</v>
      </c>
      <c r="G1281" t="s">
        <v>4329</v>
      </c>
    </row>
    <row r="1282" spans="1:7">
      <c r="A1282" t="s">
        <v>4933</v>
      </c>
      <c r="B1282" t="s">
        <v>5696</v>
      </c>
      <c r="G1282" t="s">
        <v>219</v>
      </c>
    </row>
    <row r="1283" spans="1:7">
      <c r="A1283" t="s">
        <v>3984</v>
      </c>
      <c r="B1283" t="s">
        <v>3985</v>
      </c>
      <c r="G1283" s="138" t="s">
        <v>6504</v>
      </c>
    </row>
    <row r="1284" spans="1:7">
      <c r="A1284" t="s">
        <v>4075</v>
      </c>
      <c r="B1284" t="s">
        <v>6338</v>
      </c>
      <c r="G1284" t="s">
        <v>4366</v>
      </c>
    </row>
    <row r="1285" spans="1:7">
      <c r="A1285" t="s">
        <v>2965</v>
      </c>
      <c r="B1285" t="s">
        <v>2966</v>
      </c>
      <c r="G1285" t="s">
        <v>1195</v>
      </c>
    </row>
    <row r="1286" spans="1:7">
      <c r="A1286" t="s">
        <v>4935</v>
      </c>
      <c r="B1286" t="s">
        <v>5697</v>
      </c>
      <c r="G1286" t="s">
        <v>5060</v>
      </c>
    </row>
    <row r="1287" spans="1:7">
      <c r="A1287" s="138" t="s">
        <v>6644</v>
      </c>
      <c r="B1287" t="s">
        <v>6645</v>
      </c>
      <c r="G1287" t="s">
        <v>6729</v>
      </c>
    </row>
    <row r="1288" spans="1:7">
      <c r="A1288" s="138" t="s">
        <v>7364</v>
      </c>
      <c r="B1288" t="s">
        <v>7367</v>
      </c>
      <c r="G1288" t="s">
        <v>2397</v>
      </c>
    </row>
    <row r="1289" spans="1:7">
      <c r="A1289" t="s">
        <v>2967</v>
      </c>
      <c r="B1289" t="s">
        <v>2968</v>
      </c>
      <c r="G1289" s="138" t="s">
        <v>6622</v>
      </c>
    </row>
    <row r="1290" spans="1:7">
      <c r="A1290" t="s">
        <v>1561</v>
      </c>
      <c r="B1290" t="s">
        <v>1562</v>
      </c>
      <c r="G1290" s="138" t="s">
        <v>7088</v>
      </c>
    </row>
    <row r="1291" spans="1:7">
      <c r="A1291" t="s">
        <v>96</v>
      </c>
      <c r="B1291" t="s">
        <v>97</v>
      </c>
      <c r="G1291" t="s">
        <v>6847</v>
      </c>
    </row>
    <row r="1292" spans="1:7">
      <c r="A1292" t="s">
        <v>4937</v>
      </c>
      <c r="B1292" t="s">
        <v>5698</v>
      </c>
      <c r="G1292" t="s">
        <v>7285</v>
      </c>
    </row>
    <row r="1293" spans="1:7">
      <c r="A1293" t="s">
        <v>2601</v>
      </c>
      <c r="B1293" t="s">
        <v>2616</v>
      </c>
      <c r="G1293" t="s">
        <v>1529</v>
      </c>
    </row>
    <row r="1294" spans="1:7">
      <c r="A1294" t="s">
        <v>4939</v>
      </c>
      <c r="B1294" t="s">
        <v>5699</v>
      </c>
      <c r="G1294" t="s">
        <v>7029</v>
      </c>
    </row>
    <row r="1295" spans="1:7">
      <c r="A1295" t="s">
        <v>2969</v>
      </c>
      <c r="B1295" t="s">
        <v>2970</v>
      </c>
      <c r="G1295" t="s">
        <v>5062</v>
      </c>
    </row>
    <row r="1296" spans="1:7">
      <c r="A1296" t="s">
        <v>2971</v>
      </c>
      <c r="B1296" t="s">
        <v>2972</v>
      </c>
      <c r="G1296" t="s">
        <v>3475</v>
      </c>
    </row>
    <row r="1297" spans="1:7">
      <c r="A1297" t="s">
        <v>4941</v>
      </c>
      <c r="B1297" t="s">
        <v>2972</v>
      </c>
      <c r="G1297" t="s">
        <v>5064</v>
      </c>
    </row>
    <row r="1298" spans="1:7">
      <c r="A1298" t="s">
        <v>2973</v>
      </c>
      <c r="B1298" t="s">
        <v>2974</v>
      </c>
      <c r="G1298" t="s">
        <v>2456</v>
      </c>
    </row>
    <row r="1299" spans="1:7">
      <c r="A1299" t="s">
        <v>7019</v>
      </c>
      <c r="B1299" t="s">
        <v>7020</v>
      </c>
      <c r="G1299" t="s">
        <v>3523</v>
      </c>
    </row>
    <row r="1300" spans="1:7">
      <c r="A1300" t="s">
        <v>6561</v>
      </c>
      <c r="B1300" t="s">
        <v>6562</v>
      </c>
      <c r="G1300" t="s">
        <v>5066</v>
      </c>
    </row>
    <row r="1301" spans="1:7">
      <c r="A1301" t="s">
        <v>4942</v>
      </c>
      <c r="B1301" t="s">
        <v>5700</v>
      </c>
      <c r="G1301" t="s">
        <v>5068</v>
      </c>
    </row>
    <row r="1302" spans="1:7" ht="14.4" customHeight="1">
      <c r="A1302" t="s">
        <v>3470</v>
      </c>
      <c r="B1302" t="s">
        <v>3950</v>
      </c>
      <c r="G1302" t="s">
        <v>6612</v>
      </c>
    </row>
    <row r="1303" spans="1:7">
      <c r="A1303" t="s">
        <v>6845</v>
      </c>
      <c r="B1303" t="s">
        <v>6846</v>
      </c>
      <c r="G1303" t="s">
        <v>7368</v>
      </c>
    </row>
    <row r="1304" spans="1:7">
      <c r="A1304" t="s">
        <v>4943</v>
      </c>
      <c r="B1304" t="s">
        <v>5701</v>
      </c>
      <c r="G1304" t="s">
        <v>7369</v>
      </c>
    </row>
    <row r="1305" spans="1:7">
      <c r="A1305" t="s">
        <v>4945</v>
      </c>
      <c r="B1305" t="s">
        <v>5702</v>
      </c>
      <c r="G1305" t="s">
        <v>5070</v>
      </c>
    </row>
    <row r="1306" spans="1:7">
      <c r="A1306" t="s">
        <v>4947</v>
      </c>
      <c r="B1306" t="s">
        <v>3342</v>
      </c>
      <c r="G1306" t="s">
        <v>5072</v>
      </c>
    </row>
    <row r="1307" spans="1:7">
      <c r="A1307" t="s">
        <v>945</v>
      </c>
      <c r="B1307" t="s">
        <v>1491</v>
      </c>
      <c r="G1307" t="s">
        <v>5072</v>
      </c>
    </row>
    <row r="1308" spans="1:7">
      <c r="A1308" t="s">
        <v>4949</v>
      </c>
      <c r="B1308" t="s">
        <v>5703</v>
      </c>
      <c r="G1308" t="s">
        <v>5074</v>
      </c>
    </row>
    <row r="1309" spans="1:7">
      <c r="A1309" t="s">
        <v>1573</v>
      </c>
      <c r="B1309" t="s">
        <v>2975</v>
      </c>
      <c r="G1309" t="s">
        <v>4065</v>
      </c>
    </row>
    <row r="1310" spans="1:7">
      <c r="A1310" t="s">
        <v>3994</v>
      </c>
      <c r="B1310" t="s">
        <v>3995</v>
      </c>
      <c r="G1310" t="s">
        <v>5076</v>
      </c>
    </row>
    <row r="1311" spans="1:7">
      <c r="A1311" t="s">
        <v>4139</v>
      </c>
      <c r="B1311" t="s">
        <v>4140</v>
      </c>
      <c r="G1311" t="s">
        <v>5077</v>
      </c>
    </row>
    <row r="1312" spans="1:7">
      <c r="A1312" t="s">
        <v>4393</v>
      </c>
      <c r="B1312" t="s">
        <v>4394</v>
      </c>
      <c r="G1312" t="s">
        <v>3974</v>
      </c>
    </row>
    <row r="1313" spans="1:7">
      <c r="A1313" t="s">
        <v>4393</v>
      </c>
      <c r="B1313" t="s">
        <v>4394</v>
      </c>
      <c r="G1313" t="s">
        <v>5079</v>
      </c>
    </row>
    <row r="1314" spans="1:7">
      <c r="A1314" t="s">
        <v>2976</v>
      </c>
      <c r="B1314" t="s">
        <v>3928</v>
      </c>
      <c r="G1314" t="s">
        <v>7370</v>
      </c>
    </row>
    <row r="1315" spans="1:7">
      <c r="A1315" t="s">
        <v>2977</v>
      </c>
      <c r="B1315" t="s">
        <v>2978</v>
      </c>
      <c r="G1315" t="s">
        <v>3502</v>
      </c>
    </row>
    <row r="1316" spans="1:7">
      <c r="A1316" t="s">
        <v>2979</v>
      </c>
      <c r="B1316" t="s">
        <v>2980</v>
      </c>
      <c r="G1316" t="s">
        <v>5081</v>
      </c>
    </row>
    <row r="1317" spans="1:7">
      <c r="A1317" s="138" t="s">
        <v>6524</v>
      </c>
      <c r="B1317" t="s">
        <v>6525</v>
      </c>
      <c r="G1317" s="138" t="s">
        <v>6638</v>
      </c>
    </row>
    <row r="1318" spans="1:7">
      <c r="A1318" s="138" t="s">
        <v>6626</v>
      </c>
      <c r="B1318" t="s">
        <v>6627</v>
      </c>
      <c r="G1318" t="s">
        <v>3912</v>
      </c>
    </row>
    <row r="1319" spans="1:7">
      <c r="A1319" s="138" t="s">
        <v>6547</v>
      </c>
      <c r="B1319" t="s">
        <v>6548</v>
      </c>
      <c r="G1319" t="s">
        <v>2652</v>
      </c>
    </row>
    <row r="1320" spans="1:7">
      <c r="A1320" t="s">
        <v>4951</v>
      </c>
      <c r="B1320" t="s">
        <v>5704</v>
      </c>
      <c r="G1320" t="s">
        <v>5083</v>
      </c>
    </row>
    <row r="1321" spans="1:7">
      <c r="A1321" t="s">
        <v>1223</v>
      </c>
      <c r="B1321" t="s">
        <v>1224</v>
      </c>
      <c r="G1321" s="80" t="s">
        <v>6958</v>
      </c>
    </row>
    <row r="1322" spans="1:7">
      <c r="A1322" s="137" t="s">
        <v>6901</v>
      </c>
      <c r="B1322" t="s">
        <v>6902</v>
      </c>
      <c r="G1322" t="s">
        <v>5085</v>
      </c>
    </row>
    <row r="1323" spans="1:7">
      <c r="A1323" t="s">
        <v>4953</v>
      </c>
      <c r="B1323" t="s">
        <v>5705</v>
      </c>
      <c r="G1323" t="s">
        <v>6581</v>
      </c>
    </row>
    <row r="1324" spans="1:7">
      <c r="A1324" t="s">
        <v>4955</v>
      </c>
      <c r="B1324" t="s">
        <v>5706</v>
      </c>
      <c r="G1324" t="s">
        <v>7287</v>
      </c>
    </row>
    <row r="1325" spans="1:7">
      <c r="A1325" t="s">
        <v>4957</v>
      </c>
      <c r="B1325" t="s">
        <v>5707</v>
      </c>
      <c r="G1325" t="s">
        <v>5087</v>
      </c>
    </row>
    <row r="1326" spans="1:7">
      <c r="A1326" t="s">
        <v>2981</v>
      </c>
      <c r="B1326" t="s">
        <v>2982</v>
      </c>
      <c r="G1326" t="s">
        <v>6733</v>
      </c>
    </row>
    <row r="1327" spans="1:7">
      <c r="A1327" t="s">
        <v>1215</v>
      </c>
      <c r="B1327" t="s">
        <v>1216</v>
      </c>
      <c r="G1327" t="s">
        <v>5089</v>
      </c>
    </row>
    <row r="1328" spans="1:7">
      <c r="A1328" t="s">
        <v>6488</v>
      </c>
      <c r="B1328" t="s">
        <v>6489</v>
      </c>
      <c r="G1328" s="80" t="s">
        <v>6961</v>
      </c>
    </row>
    <row r="1329" spans="1:7">
      <c r="A1329" t="s">
        <v>2983</v>
      </c>
      <c r="B1329" t="s">
        <v>2984</v>
      </c>
      <c r="G1329" t="s">
        <v>5091</v>
      </c>
    </row>
    <row r="1330" spans="1:7">
      <c r="A1330" t="s">
        <v>4958</v>
      </c>
      <c r="B1330" t="s">
        <v>5708</v>
      </c>
      <c r="G1330" t="s">
        <v>5093</v>
      </c>
    </row>
    <row r="1331" spans="1:7">
      <c r="A1331" t="s">
        <v>2985</v>
      </c>
      <c r="B1331" t="s">
        <v>2986</v>
      </c>
      <c r="G1331" t="s">
        <v>3029</v>
      </c>
    </row>
    <row r="1332" spans="1:7">
      <c r="A1332" t="s">
        <v>2987</v>
      </c>
      <c r="B1332" t="s">
        <v>2988</v>
      </c>
      <c r="G1332" t="s">
        <v>3901</v>
      </c>
    </row>
    <row r="1333" spans="1:7">
      <c r="A1333" t="s">
        <v>2987</v>
      </c>
      <c r="B1333" t="s">
        <v>2988</v>
      </c>
      <c r="G1333" s="80" t="s">
        <v>7142</v>
      </c>
    </row>
    <row r="1334" spans="1:7">
      <c r="A1334" t="s">
        <v>2989</v>
      </c>
      <c r="B1334" t="s">
        <v>4024</v>
      </c>
      <c r="G1334" s="138" t="s">
        <v>6535</v>
      </c>
    </row>
    <row r="1335" spans="1:7">
      <c r="A1335" t="s">
        <v>4961</v>
      </c>
      <c r="B1335" t="s">
        <v>5709</v>
      </c>
      <c r="G1335" t="s">
        <v>3031</v>
      </c>
    </row>
    <row r="1336" spans="1:7">
      <c r="A1336" t="s">
        <v>7084</v>
      </c>
      <c r="B1336" t="s">
        <v>7085</v>
      </c>
      <c r="G1336" t="s">
        <v>5095</v>
      </c>
    </row>
    <row r="1337" spans="1:7">
      <c r="A1337" t="s">
        <v>2085</v>
      </c>
      <c r="B1337" t="s">
        <v>2086</v>
      </c>
      <c r="G1337" t="s">
        <v>734</v>
      </c>
    </row>
    <row r="1338" spans="1:7">
      <c r="A1338" t="s">
        <v>4963</v>
      </c>
      <c r="B1338" t="s">
        <v>5710</v>
      </c>
      <c r="G1338" t="s">
        <v>118</v>
      </c>
    </row>
    <row r="1339" spans="1:7">
      <c r="A1339" t="s">
        <v>2990</v>
      </c>
      <c r="B1339" t="s">
        <v>2991</v>
      </c>
      <c r="G1339" t="s">
        <v>5097</v>
      </c>
    </row>
    <row r="1340" spans="1:7">
      <c r="A1340" t="s">
        <v>2992</v>
      </c>
      <c r="B1340" t="s">
        <v>2993</v>
      </c>
      <c r="G1340" t="s">
        <v>3033</v>
      </c>
    </row>
    <row r="1341" spans="1:7">
      <c r="A1341" s="80" t="s">
        <v>7206</v>
      </c>
      <c r="B1341" s="80" t="s">
        <v>7207</v>
      </c>
      <c r="G1341" t="s">
        <v>5099</v>
      </c>
    </row>
    <row r="1342" spans="1:7">
      <c r="A1342" t="s">
        <v>4260</v>
      </c>
      <c r="B1342" t="s">
        <v>2495</v>
      </c>
      <c r="G1342" t="s">
        <v>3360</v>
      </c>
    </row>
    <row r="1343" spans="1:7">
      <c r="A1343" t="s">
        <v>4260</v>
      </c>
      <c r="B1343" t="s">
        <v>2495</v>
      </c>
      <c r="G1343" t="s">
        <v>5100</v>
      </c>
    </row>
    <row r="1344" spans="1:7">
      <c r="A1344" t="s">
        <v>4965</v>
      </c>
      <c r="B1344" t="s">
        <v>5711</v>
      </c>
      <c r="G1344" t="s">
        <v>5102</v>
      </c>
    </row>
    <row r="1345" spans="1:7">
      <c r="A1345" t="s">
        <v>4967</v>
      </c>
      <c r="B1345" t="s">
        <v>5712</v>
      </c>
      <c r="G1345" t="s">
        <v>673</v>
      </c>
    </row>
    <row r="1346" spans="1:7">
      <c r="A1346" t="s">
        <v>6588</v>
      </c>
      <c r="B1346" t="s">
        <v>6589</v>
      </c>
      <c r="G1346" t="s">
        <v>6680</v>
      </c>
    </row>
    <row r="1347" spans="1:7" ht="17.25" customHeight="1">
      <c r="A1347" t="s">
        <v>2496</v>
      </c>
      <c r="B1347" t="s">
        <v>124</v>
      </c>
      <c r="G1347" t="s">
        <v>5104</v>
      </c>
    </row>
    <row r="1348" spans="1:7">
      <c r="A1348" t="s">
        <v>2496</v>
      </c>
      <c r="B1348" t="s">
        <v>124</v>
      </c>
      <c r="G1348" s="80" t="s">
        <v>7212</v>
      </c>
    </row>
    <row r="1349" spans="1:7">
      <c r="A1349" t="s">
        <v>3005</v>
      </c>
      <c r="B1349" t="s">
        <v>101</v>
      </c>
      <c r="G1349" t="s">
        <v>120</v>
      </c>
    </row>
    <row r="1350" spans="1:7">
      <c r="A1350" t="s">
        <v>6723</v>
      </c>
      <c r="B1350" t="s">
        <v>6724</v>
      </c>
      <c r="G1350" t="s">
        <v>3396</v>
      </c>
    </row>
    <row r="1351" spans="1:7">
      <c r="A1351" s="138" t="s">
        <v>6903</v>
      </c>
      <c r="B1351" s="138" t="s">
        <v>6904</v>
      </c>
      <c r="G1351" t="s">
        <v>3270</v>
      </c>
    </row>
    <row r="1352" spans="1:7">
      <c r="A1352" s="80" t="s">
        <v>7140</v>
      </c>
      <c r="B1352" s="80" t="s">
        <v>7141</v>
      </c>
      <c r="G1352" t="s">
        <v>3345</v>
      </c>
    </row>
    <row r="1353" spans="1:7">
      <c r="A1353" t="s">
        <v>6636</v>
      </c>
      <c r="B1353" t="s">
        <v>6637</v>
      </c>
      <c r="G1353" t="s">
        <v>5106</v>
      </c>
    </row>
    <row r="1354" spans="1:7">
      <c r="A1354" t="s">
        <v>2994</v>
      </c>
      <c r="B1354" t="s">
        <v>2995</v>
      </c>
      <c r="G1354" t="s">
        <v>4125</v>
      </c>
    </row>
    <row r="1355" spans="1:7">
      <c r="A1355" t="s">
        <v>2203</v>
      </c>
      <c r="B1355" t="s">
        <v>2204</v>
      </c>
      <c r="G1355" t="s">
        <v>7031</v>
      </c>
    </row>
    <row r="1356" spans="1:7">
      <c r="A1356" t="s">
        <v>1213</v>
      </c>
      <c r="B1356" t="s">
        <v>1214</v>
      </c>
      <c r="G1356" t="s">
        <v>2677</v>
      </c>
    </row>
    <row r="1357" spans="1:7">
      <c r="A1357" t="s">
        <v>2996</v>
      </c>
      <c r="B1357" t="s">
        <v>2997</v>
      </c>
      <c r="G1357" t="s">
        <v>3385</v>
      </c>
    </row>
    <row r="1358" spans="1:7">
      <c r="A1358" t="s">
        <v>2359</v>
      </c>
      <c r="B1358" t="s">
        <v>5713</v>
      </c>
      <c r="G1358" t="s">
        <v>6618</v>
      </c>
    </row>
    <row r="1359" spans="1:7">
      <c r="A1359" t="s">
        <v>4152</v>
      </c>
      <c r="B1359" t="s">
        <v>4153</v>
      </c>
      <c r="G1359" t="s">
        <v>220</v>
      </c>
    </row>
    <row r="1360" spans="1:7">
      <c r="A1360" t="s">
        <v>98</v>
      </c>
      <c r="B1360" t="s">
        <v>99</v>
      </c>
      <c r="G1360" t="s">
        <v>3035</v>
      </c>
    </row>
    <row r="1361" spans="1:7">
      <c r="A1361" t="s">
        <v>6142</v>
      </c>
      <c r="B1361" t="s">
        <v>6143</v>
      </c>
      <c r="G1361" t="s">
        <v>5108</v>
      </c>
    </row>
    <row r="1362" spans="1:7">
      <c r="A1362" t="s">
        <v>2998</v>
      </c>
      <c r="B1362" t="s">
        <v>2999</v>
      </c>
      <c r="G1362" t="s">
        <v>3037</v>
      </c>
    </row>
    <row r="1363" spans="1:7">
      <c r="A1363" t="s">
        <v>2998</v>
      </c>
      <c r="B1363" t="s">
        <v>2999</v>
      </c>
      <c r="G1363" t="s">
        <v>5110</v>
      </c>
    </row>
    <row r="1364" spans="1:7">
      <c r="A1364" t="s">
        <v>3000</v>
      </c>
      <c r="B1364" t="s">
        <v>3001</v>
      </c>
      <c r="G1364" t="s">
        <v>6476</v>
      </c>
    </row>
    <row r="1365" spans="1:7">
      <c r="A1365" s="138" t="s">
        <v>6905</v>
      </c>
      <c r="B1365" s="138" t="s">
        <v>6906</v>
      </c>
      <c r="G1365" t="s">
        <v>5112</v>
      </c>
    </row>
    <row r="1366" spans="1:7">
      <c r="A1366" t="s">
        <v>1283</v>
      </c>
      <c r="B1366" t="s">
        <v>4257</v>
      </c>
      <c r="G1366" t="s">
        <v>3039</v>
      </c>
    </row>
    <row r="1367" spans="1:7">
      <c r="A1367" t="s">
        <v>4971</v>
      </c>
      <c r="B1367" t="s">
        <v>5714</v>
      </c>
      <c r="G1367" t="s">
        <v>5113</v>
      </c>
    </row>
    <row r="1368" spans="1:7">
      <c r="A1368" t="s">
        <v>100</v>
      </c>
      <c r="B1368" t="s">
        <v>3814</v>
      </c>
      <c r="G1368" t="s">
        <v>6674</v>
      </c>
    </row>
    <row r="1369" spans="1:7">
      <c r="A1369" t="s">
        <v>3002</v>
      </c>
      <c r="B1369" t="s">
        <v>3003</v>
      </c>
      <c r="G1369" t="s">
        <v>3041</v>
      </c>
    </row>
    <row r="1370" spans="1:7">
      <c r="A1370" t="s">
        <v>4973</v>
      </c>
      <c r="B1370" t="s">
        <v>5715</v>
      </c>
      <c r="G1370" t="s">
        <v>2679</v>
      </c>
    </row>
    <row r="1371" spans="1:7">
      <c r="A1371" s="138" t="s">
        <v>6907</v>
      </c>
      <c r="B1371" s="138" t="s">
        <v>6908</v>
      </c>
      <c r="G1371" t="s">
        <v>5115</v>
      </c>
    </row>
    <row r="1372" spans="1:7">
      <c r="A1372" t="s">
        <v>3219</v>
      </c>
      <c r="B1372" t="s">
        <v>3220</v>
      </c>
      <c r="G1372" t="s">
        <v>126</v>
      </c>
    </row>
    <row r="1373" spans="1:7">
      <c r="A1373" t="s">
        <v>4154</v>
      </c>
      <c r="B1373" t="s">
        <v>4155</v>
      </c>
      <c r="G1373" t="s">
        <v>3953</v>
      </c>
    </row>
    <row r="1374" spans="1:7">
      <c r="A1374" t="s">
        <v>7086</v>
      </c>
      <c r="B1374" t="s">
        <v>7087</v>
      </c>
      <c r="G1374" t="s">
        <v>7033</v>
      </c>
    </row>
    <row r="1375" spans="1:7">
      <c r="A1375" t="s">
        <v>4208</v>
      </c>
      <c r="B1375" t="s">
        <v>4209</v>
      </c>
      <c r="G1375" t="s">
        <v>3043</v>
      </c>
    </row>
    <row r="1376" spans="1:7">
      <c r="A1376" t="s">
        <v>6726</v>
      </c>
      <c r="B1376" t="s">
        <v>6727</v>
      </c>
      <c r="G1376" t="s">
        <v>3045</v>
      </c>
    </row>
    <row r="1377" spans="1:7">
      <c r="A1377" s="138" t="s">
        <v>6537</v>
      </c>
      <c r="B1377" t="s">
        <v>6538</v>
      </c>
      <c r="G1377" t="s">
        <v>3047</v>
      </c>
    </row>
    <row r="1378" spans="1:7">
      <c r="A1378" t="s">
        <v>6457</v>
      </c>
      <c r="B1378" t="s">
        <v>6458</v>
      </c>
      <c r="G1378" t="s">
        <v>3049</v>
      </c>
    </row>
    <row r="1379" spans="1:7">
      <c r="A1379" t="s">
        <v>4975</v>
      </c>
      <c r="B1379" t="s">
        <v>5716</v>
      </c>
      <c r="G1379" t="s">
        <v>6225</v>
      </c>
    </row>
    <row r="1380" spans="1:7">
      <c r="A1380" t="s">
        <v>3541</v>
      </c>
      <c r="B1380" t="s">
        <v>3538</v>
      </c>
      <c r="G1380" t="s">
        <v>2604</v>
      </c>
    </row>
    <row r="1381" spans="1:7">
      <c r="A1381" s="138" t="s">
        <v>6553</v>
      </c>
      <c r="B1381" t="s">
        <v>6554</v>
      </c>
      <c r="G1381" t="s">
        <v>5117</v>
      </c>
    </row>
    <row r="1382" spans="1:7">
      <c r="A1382" t="s">
        <v>2433</v>
      </c>
      <c r="B1382" t="s">
        <v>2055</v>
      </c>
      <c r="G1382" t="s">
        <v>3754</v>
      </c>
    </row>
    <row r="1383" spans="1:7">
      <c r="A1383" t="s">
        <v>2433</v>
      </c>
      <c r="B1383" t="s">
        <v>2055</v>
      </c>
      <c r="G1383" t="s">
        <v>2114</v>
      </c>
    </row>
    <row r="1384" spans="1:7">
      <c r="A1384" t="s">
        <v>3004</v>
      </c>
      <c r="B1384" t="s">
        <v>3006</v>
      </c>
      <c r="G1384" t="s">
        <v>5118</v>
      </c>
    </row>
    <row r="1385" spans="1:7">
      <c r="A1385" t="s">
        <v>4978</v>
      </c>
      <c r="B1385" t="s">
        <v>3006</v>
      </c>
      <c r="G1385" t="s">
        <v>5120</v>
      </c>
    </row>
    <row r="1386" spans="1:7">
      <c r="A1386" t="s">
        <v>4980</v>
      </c>
      <c r="B1386" t="s">
        <v>5717</v>
      </c>
      <c r="G1386" t="s">
        <v>3051</v>
      </c>
    </row>
    <row r="1387" spans="1:7">
      <c r="A1387" s="80" t="s">
        <v>7208</v>
      </c>
      <c r="B1387" s="80" t="s">
        <v>7209</v>
      </c>
      <c r="G1387" t="s">
        <v>3051</v>
      </c>
    </row>
    <row r="1388" spans="1:7">
      <c r="A1388" t="s">
        <v>4982</v>
      </c>
      <c r="B1388" t="s">
        <v>5718</v>
      </c>
      <c r="G1388" t="s">
        <v>3053</v>
      </c>
    </row>
    <row r="1389" spans="1:7">
      <c r="A1389" s="80" t="s">
        <v>7210</v>
      </c>
      <c r="B1389" s="80" t="s">
        <v>7211</v>
      </c>
      <c r="G1389" t="s">
        <v>6666</v>
      </c>
    </row>
    <row r="1390" spans="1:7">
      <c r="A1390" t="s">
        <v>4040</v>
      </c>
      <c r="B1390" t="s">
        <v>4041</v>
      </c>
      <c r="G1390" t="s">
        <v>7035</v>
      </c>
    </row>
    <row r="1391" spans="1:7">
      <c r="A1391" t="s">
        <v>3236</v>
      </c>
      <c r="B1391" t="s">
        <v>3237</v>
      </c>
      <c r="G1391" t="s">
        <v>6563</v>
      </c>
    </row>
    <row r="1392" spans="1:7">
      <c r="A1392" t="s">
        <v>3007</v>
      </c>
      <c r="B1392" s="133" t="s">
        <v>6265</v>
      </c>
      <c r="G1392" t="s">
        <v>5123</v>
      </c>
    </row>
    <row r="1393" spans="1:7">
      <c r="A1393" t="s">
        <v>3008</v>
      </c>
      <c r="B1393" t="s">
        <v>3009</v>
      </c>
      <c r="G1393" t="s">
        <v>5124</v>
      </c>
    </row>
    <row r="1394" spans="1:7">
      <c r="A1394" t="s">
        <v>4984</v>
      </c>
      <c r="B1394" t="s">
        <v>5719</v>
      </c>
      <c r="G1394" t="s">
        <v>5126</v>
      </c>
    </row>
    <row r="1395" spans="1:7">
      <c r="A1395" t="s">
        <v>4986</v>
      </c>
      <c r="B1395" t="s">
        <v>5720</v>
      </c>
      <c r="G1395" t="s">
        <v>5128</v>
      </c>
    </row>
    <row r="1396" spans="1:7">
      <c r="A1396" t="s">
        <v>4987</v>
      </c>
      <c r="B1396" t="s">
        <v>5721</v>
      </c>
      <c r="G1396" t="s">
        <v>5130</v>
      </c>
    </row>
    <row r="1397" spans="1:7">
      <c r="A1397" t="s">
        <v>3010</v>
      </c>
      <c r="B1397" t="s">
        <v>3011</v>
      </c>
      <c r="G1397" t="s">
        <v>3055</v>
      </c>
    </row>
    <row r="1398" spans="1:7">
      <c r="A1398" t="s">
        <v>5929</v>
      </c>
      <c r="B1398" t="s">
        <v>5930</v>
      </c>
      <c r="G1398" t="s">
        <v>3903</v>
      </c>
    </row>
    <row r="1399" spans="1:7">
      <c r="A1399" t="s">
        <v>4989</v>
      </c>
      <c r="B1399" t="s">
        <v>5722</v>
      </c>
      <c r="G1399" t="s">
        <v>5132</v>
      </c>
    </row>
    <row r="1400" spans="1:7">
      <c r="A1400" t="s">
        <v>6598</v>
      </c>
      <c r="B1400" t="s">
        <v>6599</v>
      </c>
      <c r="G1400" t="s">
        <v>3057</v>
      </c>
    </row>
    <row r="1401" spans="1:7">
      <c r="A1401" t="s">
        <v>2125</v>
      </c>
      <c r="B1401" t="s">
        <v>2126</v>
      </c>
      <c r="G1401" t="s">
        <v>3257</v>
      </c>
    </row>
    <row r="1402" spans="1:7">
      <c r="A1402" t="s">
        <v>2127</v>
      </c>
      <c r="B1402" t="s">
        <v>2128</v>
      </c>
      <c r="G1402" t="s">
        <v>6424</v>
      </c>
    </row>
    <row r="1403" spans="1:7">
      <c r="A1403" t="s">
        <v>4991</v>
      </c>
      <c r="B1403" t="s">
        <v>5723</v>
      </c>
      <c r="G1403" t="s">
        <v>2680</v>
      </c>
    </row>
    <row r="1404" spans="1:7">
      <c r="A1404" t="s">
        <v>4993</v>
      </c>
      <c r="B1404" t="s">
        <v>5724</v>
      </c>
      <c r="G1404" t="s">
        <v>5134</v>
      </c>
    </row>
    <row r="1405" spans="1:7">
      <c r="A1405" t="s">
        <v>4993</v>
      </c>
      <c r="B1405" t="s">
        <v>5725</v>
      </c>
      <c r="G1405" t="s">
        <v>128</v>
      </c>
    </row>
    <row r="1406" spans="1:7">
      <c r="A1406" t="s">
        <v>3012</v>
      </c>
      <c r="B1406" t="s">
        <v>3715</v>
      </c>
      <c r="G1406" t="s">
        <v>5136</v>
      </c>
    </row>
    <row r="1407" spans="1:7">
      <c r="A1407" t="s">
        <v>102</v>
      </c>
      <c r="B1407" t="s">
        <v>103</v>
      </c>
      <c r="G1407" t="s">
        <v>3823</v>
      </c>
    </row>
    <row r="1408" spans="1:7">
      <c r="A1408" t="s">
        <v>7021</v>
      </c>
      <c r="B1408" t="s">
        <v>7022</v>
      </c>
      <c r="G1408" t="s">
        <v>5137</v>
      </c>
    </row>
    <row r="1409" spans="1:7">
      <c r="A1409" t="s">
        <v>3013</v>
      </c>
      <c r="B1409" t="s">
        <v>3014</v>
      </c>
      <c r="G1409" t="s">
        <v>5139</v>
      </c>
    </row>
    <row r="1410" spans="1:7">
      <c r="A1410" t="s">
        <v>4994</v>
      </c>
      <c r="B1410" t="s">
        <v>5726</v>
      </c>
      <c r="G1410" t="s">
        <v>5141</v>
      </c>
    </row>
    <row r="1411" spans="1:7">
      <c r="A1411" t="s">
        <v>2533</v>
      </c>
      <c r="B1411" t="s">
        <v>2534</v>
      </c>
      <c r="G1411" t="s">
        <v>6909</v>
      </c>
    </row>
    <row r="1412" spans="1:7">
      <c r="A1412" t="s">
        <v>2533</v>
      </c>
      <c r="B1412" t="s">
        <v>2534</v>
      </c>
      <c r="G1412" t="s">
        <v>3935</v>
      </c>
    </row>
    <row r="1413" spans="1:7">
      <c r="A1413" t="s">
        <v>2497</v>
      </c>
      <c r="B1413" t="s">
        <v>2498</v>
      </c>
      <c r="G1413" t="s">
        <v>1185</v>
      </c>
    </row>
    <row r="1414" spans="1:7">
      <c r="A1414" t="s">
        <v>2558</v>
      </c>
      <c r="B1414" t="s">
        <v>2617</v>
      </c>
      <c r="G1414" t="s">
        <v>3059</v>
      </c>
    </row>
    <row r="1415" spans="1:7">
      <c r="A1415" t="s">
        <v>4997</v>
      </c>
      <c r="B1415" t="s">
        <v>5727</v>
      </c>
      <c r="G1415" t="s">
        <v>2418</v>
      </c>
    </row>
    <row r="1416" spans="1:7">
      <c r="A1416" t="s">
        <v>104</v>
      </c>
      <c r="B1416" t="s">
        <v>105</v>
      </c>
      <c r="G1416" t="s">
        <v>5143</v>
      </c>
    </row>
    <row r="1417" spans="1:7">
      <c r="A1417" t="s">
        <v>4999</v>
      </c>
      <c r="B1417" t="s">
        <v>5728</v>
      </c>
      <c r="G1417" t="s">
        <v>1208</v>
      </c>
    </row>
    <row r="1418" spans="1:7">
      <c r="A1418" t="s">
        <v>5000</v>
      </c>
      <c r="B1418" t="s">
        <v>5729</v>
      </c>
      <c r="G1418" t="s">
        <v>5144</v>
      </c>
    </row>
    <row r="1419" spans="1:7">
      <c r="A1419" t="s">
        <v>1309</v>
      </c>
      <c r="B1419" t="s">
        <v>107</v>
      </c>
      <c r="G1419" t="s">
        <v>5145</v>
      </c>
    </row>
    <row r="1420" spans="1:7">
      <c r="A1420" t="s">
        <v>3015</v>
      </c>
      <c r="B1420" t="s">
        <v>3016</v>
      </c>
      <c r="G1420" t="s">
        <v>3061</v>
      </c>
    </row>
    <row r="1421" spans="1:7">
      <c r="A1421" t="s">
        <v>1492</v>
      </c>
      <c r="B1421" t="s">
        <v>1493</v>
      </c>
      <c r="G1421" t="s">
        <v>3063</v>
      </c>
    </row>
    <row r="1422" spans="1:7">
      <c r="A1422" t="s">
        <v>3017</v>
      </c>
      <c r="B1422" t="s">
        <v>3018</v>
      </c>
      <c r="G1422" t="s">
        <v>3064</v>
      </c>
    </row>
    <row r="1423" spans="1:7">
      <c r="A1423" t="s">
        <v>1230</v>
      </c>
      <c r="B1423" t="s">
        <v>1231</v>
      </c>
      <c r="G1423" t="s">
        <v>6911</v>
      </c>
    </row>
    <row r="1424" spans="1:7">
      <c r="A1424" t="s">
        <v>5002</v>
      </c>
      <c r="B1424" t="s">
        <v>5730</v>
      </c>
      <c r="G1424" t="s">
        <v>3066</v>
      </c>
    </row>
    <row r="1425" spans="1:7">
      <c r="A1425" s="80" t="s">
        <v>6956</v>
      </c>
      <c r="B1425" s="80" t="s">
        <v>6957</v>
      </c>
      <c r="G1425" t="s">
        <v>6474</v>
      </c>
    </row>
    <row r="1426" spans="1:7" ht="15" thickBot="1">
      <c r="A1426" s="109" t="s">
        <v>6154</v>
      </c>
      <c r="B1426" s="115" t="s">
        <v>6155</v>
      </c>
      <c r="G1426" t="s">
        <v>5147</v>
      </c>
    </row>
    <row r="1427" spans="1:7">
      <c r="A1427" t="s">
        <v>5004</v>
      </c>
      <c r="B1427" t="s">
        <v>5731</v>
      </c>
      <c r="G1427" t="s">
        <v>5149</v>
      </c>
    </row>
    <row r="1428" spans="1:7">
      <c r="A1428" t="s">
        <v>7023</v>
      </c>
      <c r="B1428" t="s">
        <v>7024</v>
      </c>
      <c r="G1428" t="s">
        <v>5151</v>
      </c>
    </row>
    <row r="1429" spans="1:7">
      <c r="A1429" t="s">
        <v>5006</v>
      </c>
      <c r="B1429" t="s">
        <v>5732</v>
      </c>
      <c r="G1429" t="s">
        <v>4358</v>
      </c>
    </row>
    <row r="1430" spans="1:7">
      <c r="A1430" t="s">
        <v>108</v>
      </c>
      <c r="B1430" t="s">
        <v>4055</v>
      </c>
      <c r="G1430" t="s">
        <v>4358</v>
      </c>
    </row>
    <row r="1431" spans="1:7">
      <c r="A1431" t="s">
        <v>5008</v>
      </c>
      <c r="B1431" t="s">
        <v>5733</v>
      </c>
      <c r="G1431" t="s">
        <v>7037</v>
      </c>
    </row>
    <row r="1432" spans="1:7">
      <c r="A1432" t="s">
        <v>5010</v>
      </c>
      <c r="B1432" t="s">
        <v>5734</v>
      </c>
      <c r="G1432" t="s">
        <v>5153</v>
      </c>
    </row>
    <row r="1433" spans="1:7">
      <c r="A1433" t="s">
        <v>5012</v>
      </c>
      <c r="B1433" t="s">
        <v>5735</v>
      </c>
      <c r="G1433" t="s">
        <v>6670</v>
      </c>
    </row>
    <row r="1434" spans="1:7">
      <c r="A1434" t="s">
        <v>2313</v>
      </c>
      <c r="B1434" t="s">
        <v>3235</v>
      </c>
      <c r="G1434" s="139" t="s">
        <v>6789</v>
      </c>
    </row>
    <row r="1435" spans="1:7">
      <c r="A1435" s="137" t="s">
        <v>6448</v>
      </c>
      <c r="B1435" s="137" t="s">
        <v>6449</v>
      </c>
      <c r="G1435" t="s">
        <v>5155</v>
      </c>
    </row>
    <row r="1436" spans="1:7">
      <c r="A1436" t="s">
        <v>5014</v>
      </c>
      <c r="B1436" t="s">
        <v>5736</v>
      </c>
      <c r="G1436" s="80" t="s">
        <v>7144</v>
      </c>
    </row>
    <row r="1437" spans="1:7">
      <c r="A1437" t="s">
        <v>5016</v>
      </c>
      <c r="B1437" t="s">
        <v>5737</v>
      </c>
      <c r="G1437" t="s">
        <v>3068</v>
      </c>
    </row>
    <row r="1438" spans="1:7">
      <c r="A1438" t="s">
        <v>7025</v>
      </c>
      <c r="B1438" t="s">
        <v>7026</v>
      </c>
      <c r="G1438" t="s">
        <v>5157</v>
      </c>
    </row>
    <row r="1439" spans="1:7">
      <c r="A1439" t="s">
        <v>5018</v>
      </c>
      <c r="B1439" t="s">
        <v>5738</v>
      </c>
      <c r="G1439" t="s">
        <v>6734</v>
      </c>
    </row>
    <row r="1440" spans="1:7" ht="28.8">
      <c r="A1440" t="s">
        <v>2484</v>
      </c>
      <c r="B1440" t="s">
        <v>3251</v>
      </c>
      <c r="G1440" s="132" t="s">
        <v>6359</v>
      </c>
    </row>
    <row r="1441" spans="1:7">
      <c r="A1441" t="s">
        <v>5020</v>
      </c>
      <c r="B1441" t="s">
        <v>5739</v>
      </c>
      <c r="G1441" s="132" t="s">
        <v>7090</v>
      </c>
    </row>
    <row r="1442" spans="1:7">
      <c r="A1442" t="s">
        <v>1241</v>
      </c>
      <c r="B1442" t="s">
        <v>1242</v>
      </c>
      <c r="G1442" t="s">
        <v>5159</v>
      </c>
    </row>
    <row r="1443" spans="1:7">
      <c r="A1443" t="s">
        <v>1348</v>
      </c>
      <c r="B1443" t="s">
        <v>1349</v>
      </c>
      <c r="G1443" t="s">
        <v>5161</v>
      </c>
    </row>
    <row r="1444" spans="1:7">
      <c r="A1444" t="s">
        <v>3019</v>
      </c>
      <c r="B1444" t="s">
        <v>4296</v>
      </c>
      <c r="G1444" t="s">
        <v>6204</v>
      </c>
    </row>
    <row r="1445" spans="1:7">
      <c r="A1445" t="s">
        <v>5022</v>
      </c>
      <c r="B1445" t="s">
        <v>5740</v>
      </c>
      <c r="G1445" t="s">
        <v>5163</v>
      </c>
    </row>
    <row r="1446" spans="1:7">
      <c r="A1446" t="s">
        <v>5024</v>
      </c>
      <c r="B1446" t="s">
        <v>5741</v>
      </c>
      <c r="G1446" t="s">
        <v>5165</v>
      </c>
    </row>
    <row r="1447" spans="1:7">
      <c r="A1447" t="s">
        <v>3986</v>
      </c>
      <c r="B1447" t="s">
        <v>3987</v>
      </c>
      <c r="G1447" t="s">
        <v>5166</v>
      </c>
    </row>
    <row r="1448" spans="1:7">
      <c r="A1448" t="s">
        <v>3020</v>
      </c>
      <c r="B1448" t="s">
        <v>3021</v>
      </c>
      <c r="G1448" s="139" t="s">
        <v>6791</v>
      </c>
    </row>
    <row r="1449" spans="1:7">
      <c r="A1449" t="s">
        <v>3022</v>
      </c>
      <c r="B1449" t="s">
        <v>3023</v>
      </c>
      <c r="G1449" t="s">
        <v>6913</v>
      </c>
    </row>
    <row r="1450" spans="1:7">
      <c r="A1450" t="s">
        <v>3024</v>
      </c>
      <c r="B1450" t="s">
        <v>3025</v>
      </c>
      <c r="G1450" t="s">
        <v>2429</v>
      </c>
    </row>
    <row r="1451" spans="1:7">
      <c r="A1451" t="s">
        <v>5026</v>
      </c>
      <c r="B1451" t="s">
        <v>5742</v>
      </c>
      <c r="G1451" t="s">
        <v>3070</v>
      </c>
    </row>
    <row r="1452" spans="1:7">
      <c r="A1452" t="s">
        <v>4244</v>
      </c>
      <c r="B1452" t="s">
        <v>4245</v>
      </c>
      <c r="G1452" t="s">
        <v>4127</v>
      </c>
    </row>
    <row r="1453" spans="1:7">
      <c r="A1453" t="s">
        <v>1177</v>
      </c>
      <c r="B1453" t="s">
        <v>1178</v>
      </c>
      <c r="G1453" t="s">
        <v>3381</v>
      </c>
    </row>
    <row r="1454" spans="1:7">
      <c r="A1454" t="s">
        <v>7027</v>
      </c>
      <c r="B1454" t="s">
        <v>7028</v>
      </c>
      <c r="G1454" t="s">
        <v>5168</v>
      </c>
    </row>
    <row r="1455" spans="1:7">
      <c r="A1455" t="s">
        <v>4169</v>
      </c>
      <c r="B1455" t="s">
        <v>4168</v>
      </c>
      <c r="G1455" t="s">
        <v>5170</v>
      </c>
    </row>
    <row r="1456" spans="1:7">
      <c r="A1456" t="s">
        <v>2206</v>
      </c>
      <c r="B1456" t="s">
        <v>3026</v>
      </c>
      <c r="G1456" t="s">
        <v>3072</v>
      </c>
    </row>
    <row r="1457" spans="1:7">
      <c r="A1457" t="s">
        <v>109</v>
      </c>
      <c r="B1457" t="s">
        <v>110</v>
      </c>
      <c r="G1457" t="s">
        <v>3074</v>
      </c>
    </row>
    <row r="1458" spans="1:7">
      <c r="A1458" t="s">
        <v>468</v>
      </c>
      <c r="B1458" t="s">
        <v>112</v>
      </c>
      <c r="G1458" t="s">
        <v>3074</v>
      </c>
    </row>
    <row r="1459" spans="1:7">
      <c r="A1459" t="s">
        <v>3027</v>
      </c>
      <c r="B1459" t="s">
        <v>3231</v>
      </c>
      <c r="G1459" t="s">
        <v>5173</v>
      </c>
    </row>
    <row r="1460" spans="1:7">
      <c r="A1460" t="s">
        <v>5028</v>
      </c>
      <c r="B1460" t="s">
        <v>5743</v>
      </c>
      <c r="G1460" t="s">
        <v>5175</v>
      </c>
    </row>
    <row r="1461" spans="1:7">
      <c r="A1461" t="s">
        <v>5030</v>
      </c>
      <c r="B1461" t="s">
        <v>4312</v>
      </c>
      <c r="G1461" t="s">
        <v>5176</v>
      </c>
    </row>
    <row r="1462" spans="1:7">
      <c r="A1462" t="s">
        <v>4311</v>
      </c>
      <c r="B1462" t="s">
        <v>4312</v>
      </c>
      <c r="G1462" t="s">
        <v>1354</v>
      </c>
    </row>
    <row r="1463" spans="1:7">
      <c r="A1463" t="s">
        <v>2151</v>
      </c>
      <c r="B1463" t="s">
        <v>2150</v>
      </c>
      <c r="G1463" t="s">
        <v>3076</v>
      </c>
    </row>
    <row r="1464" spans="1:7">
      <c r="A1464" t="s">
        <v>7281</v>
      </c>
      <c r="B1464" t="s">
        <v>7282</v>
      </c>
      <c r="G1464" t="s">
        <v>3750</v>
      </c>
    </row>
    <row r="1465" spans="1:7">
      <c r="A1465" t="s">
        <v>5032</v>
      </c>
      <c r="B1465" t="s">
        <v>5744</v>
      </c>
      <c r="G1465" t="s">
        <v>3478</v>
      </c>
    </row>
    <row r="1466" spans="1:7">
      <c r="A1466" t="s">
        <v>5033</v>
      </c>
      <c r="B1466" t="s">
        <v>5745</v>
      </c>
      <c r="G1466" t="s">
        <v>5178</v>
      </c>
    </row>
    <row r="1467" spans="1:7">
      <c r="A1467" t="s">
        <v>5035</v>
      </c>
      <c r="B1467" t="s">
        <v>5746</v>
      </c>
      <c r="G1467" t="s">
        <v>3272</v>
      </c>
    </row>
    <row r="1468" spans="1:7">
      <c r="A1468" t="s">
        <v>5037</v>
      </c>
      <c r="B1468" t="s">
        <v>5747</v>
      </c>
      <c r="G1468" t="s">
        <v>5180</v>
      </c>
    </row>
    <row r="1469" spans="1:7">
      <c r="A1469" t="s">
        <v>5039</v>
      </c>
      <c r="B1469" t="s">
        <v>5748</v>
      </c>
      <c r="G1469" t="s">
        <v>5182</v>
      </c>
    </row>
    <row r="1470" spans="1:7">
      <c r="A1470" t="s">
        <v>4042</v>
      </c>
      <c r="B1470" t="s">
        <v>4043</v>
      </c>
      <c r="G1470" t="s">
        <v>3078</v>
      </c>
    </row>
    <row r="1471" spans="1:7">
      <c r="A1471" t="s">
        <v>3929</v>
      </c>
      <c r="B1471" t="s">
        <v>3930</v>
      </c>
      <c r="G1471" t="s">
        <v>2121</v>
      </c>
    </row>
    <row r="1472" spans="1:7">
      <c r="A1472" t="s">
        <v>3929</v>
      </c>
      <c r="B1472" t="s">
        <v>3930</v>
      </c>
      <c r="G1472" t="s">
        <v>2121</v>
      </c>
    </row>
    <row r="1473" spans="1:7">
      <c r="A1473" t="s">
        <v>3471</v>
      </c>
      <c r="B1473" t="s">
        <v>3472</v>
      </c>
      <c r="G1473" t="s">
        <v>4222</v>
      </c>
    </row>
    <row r="1474" spans="1:7">
      <c r="A1474" t="s">
        <v>5042</v>
      </c>
      <c r="B1474" t="s">
        <v>5749</v>
      </c>
      <c r="G1474" t="s">
        <v>5185</v>
      </c>
    </row>
    <row r="1475" spans="1:7">
      <c r="A1475" t="s">
        <v>2363</v>
      </c>
      <c r="B1475" t="s">
        <v>2574</v>
      </c>
      <c r="G1475" t="s">
        <v>5185</v>
      </c>
    </row>
    <row r="1476" spans="1:7" ht="15" customHeight="1">
      <c r="A1476" t="s">
        <v>5044</v>
      </c>
      <c r="B1476" t="s">
        <v>5750</v>
      </c>
      <c r="G1476" s="138" t="s">
        <v>6533</v>
      </c>
    </row>
    <row r="1477" spans="1:7">
      <c r="A1477" s="138" t="s">
        <v>6549</v>
      </c>
      <c r="B1477" t="s">
        <v>6550</v>
      </c>
      <c r="G1477" t="s">
        <v>4158</v>
      </c>
    </row>
    <row r="1478" spans="1:7">
      <c r="A1478" t="s">
        <v>4320</v>
      </c>
      <c r="B1478" t="s">
        <v>3937</v>
      </c>
      <c r="G1478" t="s">
        <v>3252</v>
      </c>
    </row>
    <row r="1479" spans="1:7">
      <c r="A1479" t="s">
        <v>5046</v>
      </c>
      <c r="B1479" t="s">
        <v>5751</v>
      </c>
      <c r="G1479" t="s">
        <v>2314</v>
      </c>
    </row>
    <row r="1480" spans="1:7">
      <c r="A1480" t="s">
        <v>2112</v>
      </c>
      <c r="B1480" t="s">
        <v>2113</v>
      </c>
      <c r="G1480" t="s">
        <v>7289</v>
      </c>
    </row>
    <row r="1481" spans="1:7">
      <c r="A1481" t="s">
        <v>2112</v>
      </c>
      <c r="B1481" t="s">
        <v>2113</v>
      </c>
      <c r="G1481" t="s">
        <v>6657</v>
      </c>
    </row>
    <row r="1482" spans="1:7">
      <c r="A1482" t="s">
        <v>5049</v>
      </c>
      <c r="B1482" t="s">
        <v>5752</v>
      </c>
      <c r="G1482" t="s">
        <v>5188</v>
      </c>
    </row>
    <row r="1483" spans="1:7">
      <c r="A1483" t="s">
        <v>5051</v>
      </c>
      <c r="B1483" t="s">
        <v>5753</v>
      </c>
      <c r="G1483" t="s">
        <v>7291</v>
      </c>
    </row>
    <row r="1484" spans="1:7">
      <c r="A1484" t="s">
        <v>5053</v>
      </c>
      <c r="B1484" t="s">
        <v>5754</v>
      </c>
      <c r="G1484" t="s">
        <v>2041</v>
      </c>
    </row>
    <row r="1485" spans="1:7">
      <c r="A1485" t="s">
        <v>5055</v>
      </c>
      <c r="B1485" t="s">
        <v>5755</v>
      </c>
      <c r="G1485" t="s">
        <v>1305</v>
      </c>
    </row>
    <row r="1486" spans="1:7">
      <c r="A1486" t="s">
        <v>4372</v>
      </c>
      <c r="B1486" t="s">
        <v>4373</v>
      </c>
      <c r="G1486" s="80" t="s">
        <v>6962</v>
      </c>
    </row>
    <row r="1487" spans="1:7">
      <c r="A1487" t="s">
        <v>4372</v>
      </c>
      <c r="B1487" t="s">
        <v>4373</v>
      </c>
      <c r="G1487" t="s">
        <v>4261</v>
      </c>
    </row>
    <row r="1488" spans="1:7">
      <c r="A1488" t="s">
        <v>6494</v>
      </c>
      <c r="B1488" t="s">
        <v>6495</v>
      </c>
      <c r="G1488" t="s">
        <v>6964</v>
      </c>
    </row>
    <row r="1489" spans="1:7">
      <c r="A1489" t="s">
        <v>4156</v>
      </c>
      <c r="B1489" t="s">
        <v>4157</v>
      </c>
      <c r="G1489" t="s">
        <v>5190</v>
      </c>
    </row>
    <row r="1490" spans="1:7">
      <c r="A1490" t="s">
        <v>2058</v>
      </c>
      <c r="B1490" t="s">
        <v>2059</v>
      </c>
      <c r="G1490" t="s">
        <v>3387</v>
      </c>
    </row>
    <row r="1491" spans="1:7">
      <c r="A1491" t="s">
        <v>2058</v>
      </c>
      <c r="B1491" t="s">
        <v>2059</v>
      </c>
      <c r="G1491" t="s">
        <v>4058</v>
      </c>
    </row>
    <row r="1492" spans="1:7">
      <c r="A1492" t="s">
        <v>7283</v>
      </c>
      <c r="B1492" t="s">
        <v>7284</v>
      </c>
      <c r="G1492" t="s">
        <v>3524</v>
      </c>
    </row>
    <row r="1493" spans="1:7">
      <c r="A1493" t="s">
        <v>5058</v>
      </c>
      <c r="B1493" t="s">
        <v>5756</v>
      </c>
      <c r="G1493" t="s">
        <v>131</v>
      </c>
    </row>
    <row r="1494" spans="1:7">
      <c r="A1494" t="s">
        <v>3473</v>
      </c>
      <c r="B1494" t="s">
        <v>3474</v>
      </c>
      <c r="G1494" t="s">
        <v>3354</v>
      </c>
    </row>
    <row r="1495" spans="1:7">
      <c r="A1495" t="s">
        <v>4329</v>
      </c>
      <c r="B1495" t="s">
        <v>4330</v>
      </c>
      <c r="G1495" t="s">
        <v>3080</v>
      </c>
    </row>
    <row r="1496" spans="1:7">
      <c r="A1496" t="s">
        <v>219</v>
      </c>
      <c r="B1496" t="s">
        <v>4133</v>
      </c>
      <c r="G1496" t="s">
        <v>7371</v>
      </c>
    </row>
    <row r="1497" spans="1:7">
      <c r="A1497" t="s">
        <v>6504</v>
      </c>
      <c r="B1497" t="s">
        <v>6505</v>
      </c>
      <c r="G1497" t="s">
        <v>6608</v>
      </c>
    </row>
    <row r="1498" spans="1:7">
      <c r="A1498" t="s">
        <v>4366</v>
      </c>
      <c r="B1498" t="s">
        <v>1060</v>
      </c>
      <c r="G1498" t="s">
        <v>3480</v>
      </c>
    </row>
    <row r="1499" spans="1:7">
      <c r="A1499" t="s">
        <v>1195</v>
      </c>
      <c r="B1499" t="s">
        <v>2420</v>
      </c>
      <c r="G1499" t="s">
        <v>3082</v>
      </c>
    </row>
    <row r="1500" spans="1:7">
      <c r="A1500" t="s">
        <v>2443</v>
      </c>
      <c r="B1500" t="s">
        <v>2444</v>
      </c>
      <c r="G1500" t="s">
        <v>5192</v>
      </c>
    </row>
    <row r="1501" spans="1:7">
      <c r="A1501" t="s">
        <v>5060</v>
      </c>
      <c r="B1501" t="s">
        <v>5757</v>
      </c>
      <c r="G1501" t="s">
        <v>4145</v>
      </c>
    </row>
    <row r="1502" spans="1:7">
      <c r="A1502" t="s">
        <v>6729</v>
      </c>
      <c r="B1502" t="s">
        <v>6730</v>
      </c>
      <c r="G1502" t="s">
        <v>5194</v>
      </c>
    </row>
    <row r="1503" spans="1:7">
      <c r="A1503" t="s">
        <v>2397</v>
      </c>
      <c r="B1503" t="s">
        <v>2327</v>
      </c>
      <c r="G1503" t="s">
        <v>6662</v>
      </c>
    </row>
    <row r="1504" spans="1:7">
      <c r="A1504" t="s">
        <v>6622</v>
      </c>
      <c r="B1504" t="s">
        <v>6623</v>
      </c>
      <c r="G1504" t="s">
        <v>3084</v>
      </c>
    </row>
    <row r="1505" spans="1:7">
      <c r="A1505" t="s">
        <v>7088</v>
      </c>
      <c r="B1505" t="s">
        <v>7089</v>
      </c>
      <c r="G1505" t="s">
        <v>3086</v>
      </c>
    </row>
    <row r="1506" spans="1:7">
      <c r="A1506" t="s">
        <v>6847</v>
      </c>
      <c r="B1506" t="s">
        <v>6848</v>
      </c>
      <c r="G1506" t="s">
        <v>1966</v>
      </c>
    </row>
    <row r="1507" spans="1:7">
      <c r="A1507" t="s">
        <v>7285</v>
      </c>
      <c r="B1507" t="s">
        <v>7286</v>
      </c>
      <c r="G1507" t="s">
        <v>3088</v>
      </c>
    </row>
    <row r="1508" spans="1:7">
      <c r="A1508" t="s">
        <v>1529</v>
      </c>
      <c r="B1508" t="s">
        <v>1530</v>
      </c>
      <c r="G1508" t="s">
        <v>429</v>
      </c>
    </row>
    <row r="1509" spans="1:7">
      <c r="A1509" t="s">
        <v>7029</v>
      </c>
      <c r="B1509" t="s">
        <v>7030</v>
      </c>
      <c r="G1509" t="s">
        <v>7329</v>
      </c>
    </row>
    <row r="1510" spans="1:7">
      <c r="A1510" t="s">
        <v>5062</v>
      </c>
      <c r="B1510" t="s">
        <v>5758</v>
      </c>
      <c r="G1510" t="s">
        <v>5196</v>
      </c>
    </row>
    <row r="1511" spans="1:7">
      <c r="A1511" t="s">
        <v>3475</v>
      </c>
      <c r="B1511" t="s">
        <v>3476</v>
      </c>
      <c r="G1511" t="s">
        <v>3481</v>
      </c>
    </row>
    <row r="1512" spans="1:7">
      <c r="A1512" t="s">
        <v>5064</v>
      </c>
      <c r="B1512" t="s">
        <v>5759</v>
      </c>
      <c r="G1512" t="s">
        <v>3090</v>
      </c>
    </row>
    <row r="1513" spans="1:7">
      <c r="A1513" t="s">
        <v>2456</v>
      </c>
      <c r="B1513" t="s">
        <v>2457</v>
      </c>
      <c r="G1513" t="s">
        <v>4147</v>
      </c>
    </row>
    <row r="1514" spans="1:7">
      <c r="A1514" t="s">
        <v>3523</v>
      </c>
      <c r="B1514" s="9" t="s">
        <v>6237</v>
      </c>
      <c r="G1514" t="s">
        <v>3347</v>
      </c>
    </row>
    <row r="1515" spans="1:7">
      <c r="A1515" t="s">
        <v>5066</v>
      </c>
      <c r="B1515" t="s">
        <v>5760</v>
      </c>
      <c r="G1515" t="s">
        <v>1189</v>
      </c>
    </row>
    <row r="1516" spans="1:7">
      <c r="A1516" t="s">
        <v>5068</v>
      </c>
      <c r="B1516" t="s">
        <v>5761</v>
      </c>
      <c r="G1516" t="s">
        <v>3092</v>
      </c>
    </row>
    <row r="1517" spans="1:7">
      <c r="A1517" t="s">
        <v>6612</v>
      </c>
      <c r="B1517" t="s">
        <v>6613</v>
      </c>
      <c r="G1517" t="s">
        <v>5198</v>
      </c>
    </row>
    <row r="1518" spans="1:7">
      <c r="A1518" t="s">
        <v>7368</v>
      </c>
      <c r="B1518" t="s">
        <v>7372</v>
      </c>
      <c r="G1518" t="s">
        <v>5200</v>
      </c>
    </row>
    <row r="1519" spans="1:7">
      <c r="A1519" t="s">
        <v>7369</v>
      </c>
      <c r="B1519" t="s">
        <v>7373</v>
      </c>
      <c r="G1519" t="s">
        <v>1016</v>
      </c>
    </row>
    <row r="1520" spans="1:7">
      <c r="A1520" t="s">
        <v>5070</v>
      </c>
      <c r="B1520" t="s">
        <v>5762</v>
      </c>
      <c r="G1520" t="s">
        <v>5202</v>
      </c>
    </row>
    <row r="1521" spans="1:7">
      <c r="A1521" t="s">
        <v>5072</v>
      </c>
      <c r="B1521" t="s">
        <v>5763</v>
      </c>
      <c r="G1521" t="s">
        <v>5204</v>
      </c>
    </row>
    <row r="1522" spans="1:7">
      <c r="A1522" t="s">
        <v>5072</v>
      </c>
      <c r="B1522" t="s">
        <v>5764</v>
      </c>
      <c r="G1522" t="s">
        <v>7092</v>
      </c>
    </row>
    <row r="1523" spans="1:7">
      <c r="A1523" t="s">
        <v>5074</v>
      </c>
      <c r="B1523" t="s">
        <v>5765</v>
      </c>
      <c r="G1523" t="s">
        <v>5206</v>
      </c>
    </row>
    <row r="1524" spans="1:7">
      <c r="A1524" t="s">
        <v>4065</v>
      </c>
      <c r="B1524" t="s">
        <v>4066</v>
      </c>
      <c r="G1524" t="s">
        <v>3094</v>
      </c>
    </row>
    <row r="1525" spans="1:7">
      <c r="A1525" t="s">
        <v>5076</v>
      </c>
      <c r="B1525" t="s">
        <v>5766</v>
      </c>
      <c r="G1525" t="s">
        <v>3096</v>
      </c>
    </row>
    <row r="1526" spans="1:7">
      <c r="A1526" t="s">
        <v>5077</v>
      </c>
      <c r="B1526" t="s">
        <v>5767</v>
      </c>
      <c r="G1526" t="s">
        <v>5207</v>
      </c>
    </row>
    <row r="1527" spans="1:7">
      <c r="A1527" t="s">
        <v>3974</v>
      </c>
      <c r="B1527" t="s">
        <v>3975</v>
      </c>
      <c r="G1527" t="s">
        <v>4105</v>
      </c>
    </row>
    <row r="1528" spans="1:7">
      <c r="A1528" t="s">
        <v>5079</v>
      </c>
      <c r="B1528" t="s">
        <v>3975</v>
      </c>
      <c r="G1528" t="s">
        <v>5209</v>
      </c>
    </row>
    <row r="1529" spans="1:7">
      <c r="A1529" t="s">
        <v>7370</v>
      </c>
      <c r="B1529" t="s">
        <v>7374</v>
      </c>
      <c r="G1529" t="s">
        <v>5211</v>
      </c>
    </row>
    <row r="1530" spans="1:7">
      <c r="A1530" t="s">
        <v>3502</v>
      </c>
      <c r="B1530" t="s">
        <v>3503</v>
      </c>
      <c r="G1530" t="s">
        <v>3098</v>
      </c>
    </row>
    <row r="1531" spans="1:7">
      <c r="A1531" t="s">
        <v>5081</v>
      </c>
      <c r="B1531" t="s">
        <v>5768</v>
      </c>
      <c r="G1531" t="s">
        <v>3098</v>
      </c>
    </row>
    <row r="1532" spans="1:7">
      <c r="A1532" t="s">
        <v>6638</v>
      </c>
      <c r="B1532" t="s">
        <v>6639</v>
      </c>
      <c r="G1532" t="s">
        <v>2485</v>
      </c>
    </row>
    <row r="1533" spans="1:7">
      <c r="A1533" t="s">
        <v>116</v>
      </c>
      <c r="B1533" t="s">
        <v>117</v>
      </c>
      <c r="G1533" t="s">
        <v>132</v>
      </c>
    </row>
    <row r="1534" spans="1:7">
      <c r="A1534" t="s">
        <v>2652</v>
      </c>
      <c r="B1534" t="s">
        <v>2653</v>
      </c>
      <c r="G1534" t="s">
        <v>3100</v>
      </c>
    </row>
    <row r="1535" spans="1:7">
      <c r="A1535" t="s">
        <v>5083</v>
      </c>
      <c r="B1535" t="s">
        <v>5769</v>
      </c>
      <c r="G1535" t="s">
        <v>133</v>
      </c>
    </row>
    <row r="1536" spans="1:7">
      <c r="A1536" s="80" t="s">
        <v>6958</v>
      </c>
      <c r="B1536" s="80" t="s">
        <v>6959</v>
      </c>
      <c r="G1536" t="s">
        <v>6413</v>
      </c>
    </row>
    <row r="1537" spans="1:7">
      <c r="A1537" t="s">
        <v>5085</v>
      </c>
      <c r="B1537" t="s">
        <v>5770</v>
      </c>
      <c r="G1537" t="s">
        <v>4129</v>
      </c>
    </row>
    <row r="1538" spans="1:7">
      <c r="A1538" t="s">
        <v>6581</v>
      </c>
      <c r="B1538" t="s">
        <v>7410</v>
      </c>
      <c r="G1538" t="s">
        <v>2605</v>
      </c>
    </row>
    <row r="1539" spans="1:7">
      <c r="A1539" t="s">
        <v>7287</v>
      </c>
      <c r="B1539" t="s">
        <v>7288</v>
      </c>
      <c r="G1539" t="s">
        <v>1072</v>
      </c>
    </row>
    <row r="1540" spans="1:7">
      <c r="A1540" t="s">
        <v>5087</v>
      </c>
      <c r="B1540" t="s">
        <v>5771</v>
      </c>
      <c r="G1540" t="s">
        <v>3259</v>
      </c>
    </row>
    <row r="1541" spans="1:7">
      <c r="A1541" t="s">
        <v>6731</v>
      </c>
      <c r="B1541" t="s">
        <v>6732</v>
      </c>
      <c r="G1541" s="80" t="s">
        <v>7214</v>
      </c>
    </row>
    <row r="1542" spans="1:7">
      <c r="A1542" t="s">
        <v>5089</v>
      </c>
      <c r="B1542" t="s">
        <v>5772</v>
      </c>
      <c r="G1542" s="109" t="s">
        <v>6123</v>
      </c>
    </row>
    <row r="1543" spans="1:7">
      <c r="A1543" s="80" t="s">
        <v>6961</v>
      </c>
      <c r="B1543" s="80" t="s">
        <v>6960</v>
      </c>
      <c r="G1543" t="s">
        <v>135</v>
      </c>
    </row>
    <row r="1544" spans="1:7">
      <c r="A1544" t="s">
        <v>5091</v>
      </c>
      <c r="B1544" t="s">
        <v>5773</v>
      </c>
      <c r="G1544" t="s">
        <v>4078</v>
      </c>
    </row>
    <row r="1545" spans="1:7">
      <c r="A1545" t="s">
        <v>5093</v>
      </c>
      <c r="B1545" t="s">
        <v>5774</v>
      </c>
      <c r="G1545" t="s">
        <v>4078</v>
      </c>
    </row>
    <row r="1546" spans="1:7">
      <c r="A1546" t="s">
        <v>3029</v>
      </c>
      <c r="B1546" t="s">
        <v>3030</v>
      </c>
      <c r="G1546" t="s">
        <v>4258</v>
      </c>
    </row>
    <row r="1547" spans="1:7">
      <c r="A1547" t="s">
        <v>3901</v>
      </c>
      <c r="B1547" t="s">
        <v>3902</v>
      </c>
      <c r="G1547" t="s">
        <v>5213</v>
      </c>
    </row>
    <row r="1548" spans="1:7">
      <c r="A1548" s="80" t="s">
        <v>7142</v>
      </c>
      <c r="B1548" s="80" t="s">
        <v>7143</v>
      </c>
      <c r="G1548" t="s">
        <v>5215</v>
      </c>
    </row>
    <row r="1549" spans="1:7">
      <c r="A1549" s="138" t="s">
        <v>6535</v>
      </c>
      <c r="B1549" t="s">
        <v>6536</v>
      </c>
      <c r="G1549" t="s">
        <v>5217</v>
      </c>
    </row>
    <row r="1550" spans="1:7">
      <c r="A1550" t="s">
        <v>3031</v>
      </c>
      <c r="B1550" t="s">
        <v>3032</v>
      </c>
      <c r="G1550" t="s">
        <v>5219</v>
      </c>
    </row>
    <row r="1551" spans="1:7">
      <c r="A1551" t="s">
        <v>5095</v>
      </c>
      <c r="B1551" t="s">
        <v>5775</v>
      </c>
      <c r="G1551" t="s">
        <v>3101</v>
      </c>
    </row>
    <row r="1552" spans="1:7">
      <c r="A1552" t="s">
        <v>734</v>
      </c>
      <c r="B1552" t="s">
        <v>735</v>
      </c>
      <c r="G1552" t="s">
        <v>2481</v>
      </c>
    </row>
    <row r="1553" spans="1:7">
      <c r="A1553" t="s">
        <v>118</v>
      </c>
      <c r="B1553" t="s">
        <v>119</v>
      </c>
      <c r="G1553" t="s">
        <v>3103</v>
      </c>
    </row>
    <row r="1554" spans="1:7">
      <c r="A1554" t="s">
        <v>5097</v>
      </c>
      <c r="B1554" t="s">
        <v>119</v>
      </c>
      <c r="G1554" t="s">
        <v>3103</v>
      </c>
    </row>
    <row r="1555" spans="1:7">
      <c r="A1555" t="s">
        <v>3033</v>
      </c>
      <c r="B1555" t="s">
        <v>3034</v>
      </c>
      <c r="G1555" t="s">
        <v>5222</v>
      </c>
    </row>
    <row r="1556" spans="1:7">
      <c r="A1556" t="s">
        <v>5099</v>
      </c>
      <c r="B1556" t="s">
        <v>5776</v>
      </c>
      <c r="G1556" t="s">
        <v>5223</v>
      </c>
    </row>
    <row r="1557" spans="1:7">
      <c r="A1557" t="s">
        <v>3360</v>
      </c>
      <c r="B1557" t="s">
        <v>3361</v>
      </c>
      <c r="G1557" t="s">
        <v>2671</v>
      </c>
    </row>
    <row r="1558" spans="1:7">
      <c r="A1558" t="s">
        <v>5100</v>
      </c>
      <c r="B1558" t="s">
        <v>5777</v>
      </c>
      <c r="G1558" t="s">
        <v>5225</v>
      </c>
    </row>
    <row r="1559" spans="1:7">
      <c r="A1559" t="s">
        <v>5102</v>
      </c>
      <c r="B1559" t="s">
        <v>5778</v>
      </c>
      <c r="G1559" t="s">
        <v>5227</v>
      </c>
    </row>
    <row r="1560" spans="1:7">
      <c r="A1560" t="s">
        <v>673</v>
      </c>
      <c r="B1560" t="s">
        <v>677</v>
      </c>
      <c r="G1560" t="s">
        <v>2421</v>
      </c>
    </row>
    <row r="1561" spans="1:7">
      <c r="A1561" t="s">
        <v>6680</v>
      </c>
      <c r="B1561" t="s">
        <v>6681</v>
      </c>
      <c r="G1561" t="s">
        <v>5229</v>
      </c>
    </row>
    <row r="1562" spans="1:7">
      <c r="A1562" t="s">
        <v>5104</v>
      </c>
      <c r="B1562" t="s">
        <v>5779</v>
      </c>
      <c r="G1562" t="s">
        <v>5231</v>
      </c>
    </row>
    <row r="1563" spans="1:7">
      <c r="A1563" s="80" t="s">
        <v>7212</v>
      </c>
      <c r="B1563" s="80" t="s">
        <v>7213</v>
      </c>
      <c r="G1563" t="s">
        <v>5231</v>
      </c>
    </row>
    <row r="1564" spans="1:7">
      <c r="A1564" t="s">
        <v>120</v>
      </c>
      <c r="B1564" t="s">
        <v>122</v>
      </c>
      <c r="G1564" t="s">
        <v>3105</v>
      </c>
    </row>
    <row r="1565" spans="1:7">
      <c r="A1565" t="s">
        <v>3396</v>
      </c>
      <c r="B1565" t="s">
        <v>3397</v>
      </c>
      <c r="G1565" t="s">
        <v>6435</v>
      </c>
    </row>
    <row r="1566" spans="1:7">
      <c r="A1566" t="s">
        <v>3270</v>
      </c>
      <c r="B1566" t="s">
        <v>3271</v>
      </c>
      <c r="G1566" t="s">
        <v>5232</v>
      </c>
    </row>
    <row r="1567" spans="1:7">
      <c r="A1567" t="s">
        <v>3345</v>
      </c>
      <c r="B1567" t="s">
        <v>3346</v>
      </c>
      <c r="G1567" t="s">
        <v>7094</v>
      </c>
    </row>
    <row r="1568" spans="1:7">
      <c r="A1568" t="s">
        <v>5106</v>
      </c>
      <c r="B1568" t="s">
        <v>5780</v>
      </c>
      <c r="G1568" t="s">
        <v>5234</v>
      </c>
    </row>
    <row r="1569" spans="1:7">
      <c r="A1569" t="s">
        <v>4125</v>
      </c>
      <c r="B1569" t="s">
        <v>4126</v>
      </c>
      <c r="G1569" s="80" t="s">
        <v>7146</v>
      </c>
    </row>
    <row r="1570" spans="1:7">
      <c r="A1570" t="s">
        <v>7031</v>
      </c>
      <c r="B1570" t="s">
        <v>7032</v>
      </c>
      <c r="G1570" t="s">
        <v>3483</v>
      </c>
    </row>
    <row r="1571" spans="1:7">
      <c r="A1571" t="s">
        <v>2677</v>
      </c>
      <c r="B1571" t="s">
        <v>2678</v>
      </c>
      <c r="G1571" t="s">
        <v>3107</v>
      </c>
    </row>
    <row r="1572" spans="1:7">
      <c r="A1572" t="s">
        <v>3385</v>
      </c>
      <c r="B1572" t="s">
        <v>3386</v>
      </c>
      <c r="G1572" t="s">
        <v>5236</v>
      </c>
    </row>
    <row r="1573" spans="1:7">
      <c r="A1573" t="s">
        <v>6618</v>
      </c>
      <c r="B1573" t="s">
        <v>6619</v>
      </c>
      <c r="G1573" t="s">
        <v>5238</v>
      </c>
    </row>
    <row r="1574" spans="1:7">
      <c r="A1574" t="s">
        <v>220</v>
      </c>
      <c r="B1574" t="s">
        <v>221</v>
      </c>
      <c r="G1574" t="s">
        <v>5240</v>
      </c>
    </row>
    <row r="1575" spans="1:7">
      <c r="A1575" t="s">
        <v>3035</v>
      </c>
      <c r="B1575" t="s">
        <v>3036</v>
      </c>
      <c r="G1575" t="s">
        <v>136</v>
      </c>
    </row>
    <row r="1576" spans="1:7">
      <c r="A1576" t="s">
        <v>5108</v>
      </c>
      <c r="B1576" t="s">
        <v>5781</v>
      </c>
      <c r="G1576" t="s">
        <v>7096</v>
      </c>
    </row>
    <row r="1577" spans="1:7" ht="18" customHeight="1">
      <c r="A1577" t="s">
        <v>3037</v>
      </c>
      <c r="B1577" t="s">
        <v>3038</v>
      </c>
      <c r="G1577" t="s">
        <v>3109</v>
      </c>
    </row>
    <row r="1578" spans="1:7">
      <c r="A1578" t="s">
        <v>5110</v>
      </c>
      <c r="B1578" t="s">
        <v>3038</v>
      </c>
      <c r="G1578" t="s">
        <v>5242</v>
      </c>
    </row>
    <row r="1579" spans="1:7">
      <c r="A1579" t="s">
        <v>5112</v>
      </c>
      <c r="B1579" t="s">
        <v>5782</v>
      </c>
      <c r="G1579" t="s">
        <v>5244</v>
      </c>
    </row>
    <row r="1580" spans="1:7">
      <c r="A1580" t="s">
        <v>6476</v>
      </c>
      <c r="B1580" t="s">
        <v>6477</v>
      </c>
      <c r="G1580" t="s">
        <v>2437</v>
      </c>
    </row>
    <row r="1581" spans="1:7">
      <c r="A1581" t="s">
        <v>3039</v>
      </c>
      <c r="B1581" t="s">
        <v>3040</v>
      </c>
      <c r="G1581" t="s">
        <v>138</v>
      </c>
    </row>
    <row r="1582" spans="1:7">
      <c r="A1582" t="s">
        <v>5113</v>
      </c>
      <c r="B1582" t="s">
        <v>5783</v>
      </c>
      <c r="G1582" t="s">
        <v>140</v>
      </c>
    </row>
    <row r="1583" spans="1:7">
      <c r="A1583" s="138" t="s">
        <v>6674</v>
      </c>
      <c r="B1583" t="s">
        <v>6675</v>
      </c>
      <c r="G1583" t="s">
        <v>2407</v>
      </c>
    </row>
    <row r="1584" spans="1:7">
      <c r="A1584" t="s">
        <v>3041</v>
      </c>
      <c r="B1584" t="s">
        <v>3042</v>
      </c>
      <c r="G1584" t="s">
        <v>2423</v>
      </c>
    </row>
    <row r="1585" spans="1:7">
      <c r="A1585" t="s">
        <v>2679</v>
      </c>
      <c r="B1585" t="s">
        <v>3477</v>
      </c>
      <c r="G1585" t="s">
        <v>2423</v>
      </c>
    </row>
    <row r="1586" spans="1:7">
      <c r="A1586" t="s">
        <v>5115</v>
      </c>
      <c r="B1586" t="s">
        <v>5784</v>
      </c>
      <c r="G1586" t="s">
        <v>3485</v>
      </c>
    </row>
    <row r="1587" spans="1:7">
      <c r="A1587" t="s">
        <v>126</v>
      </c>
      <c r="B1587" t="s">
        <v>127</v>
      </c>
      <c r="G1587" t="s">
        <v>3111</v>
      </c>
    </row>
    <row r="1588" spans="1:7">
      <c r="A1588" t="s">
        <v>3953</v>
      </c>
      <c r="B1588" t="s">
        <v>3954</v>
      </c>
      <c r="G1588" s="80" t="s">
        <v>6965</v>
      </c>
    </row>
    <row r="1589" spans="1:7">
      <c r="A1589" t="s">
        <v>7033</v>
      </c>
      <c r="B1589" t="s">
        <v>7034</v>
      </c>
      <c r="G1589" t="s">
        <v>5247</v>
      </c>
    </row>
    <row r="1590" spans="1:7">
      <c r="A1590" t="s">
        <v>3043</v>
      </c>
      <c r="B1590" t="s">
        <v>3044</v>
      </c>
      <c r="G1590" t="s">
        <v>3113</v>
      </c>
    </row>
    <row r="1591" spans="1:7">
      <c r="A1591" t="s">
        <v>3045</v>
      </c>
      <c r="B1591" t="s">
        <v>3046</v>
      </c>
      <c r="G1591" t="s">
        <v>3115</v>
      </c>
    </row>
    <row r="1592" spans="1:7">
      <c r="A1592" t="s">
        <v>3047</v>
      </c>
      <c r="B1592" t="s">
        <v>3048</v>
      </c>
      <c r="G1592" t="s">
        <v>5249</v>
      </c>
    </row>
    <row r="1593" spans="1:7">
      <c r="A1593" t="s">
        <v>3049</v>
      </c>
      <c r="B1593" t="s">
        <v>3050</v>
      </c>
      <c r="G1593" t="s">
        <v>3904</v>
      </c>
    </row>
    <row r="1594" spans="1:7">
      <c r="A1594" t="s">
        <v>2604</v>
      </c>
      <c r="B1594" t="s">
        <v>2618</v>
      </c>
      <c r="G1594" s="80" t="s">
        <v>6967</v>
      </c>
    </row>
    <row r="1595" spans="1:7">
      <c r="A1595" t="s">
        <v>5117</v>
      </c>
      <c r="B1595" t="s">
        <v>5785</v>
      </c>
      <c r="G1595" t="s">
        <v>1087</v>
      </c>
    </row>
    <row r="1596" spans="1:7">
      <c r="A1596" t="s">
        <v>3754</v>
      </c>
      <c r="B1596" t="s">
        <v>3755</v>
      </c>
      <c r="G1596" t="s">
        <v>1087</v>
      </c>
    </row>
    <row r="1597" spans="1:7">
      <c r="A1597" t="s">
        <v>2114</v>
      </c>
      <c r="B1597" t="s">
        <v>2115</v>
      </c>
      <c r="G1597" t="s">
        <v>5252</v>
      </c>
    </row>
    <row r="1598" spans="1:7">
      <c r="A1598" t="s">
        <v>5118</v>
      </c>
      <c r="B1598" t="s">
        <v>5786</v>
      </c>
      <c r="G1598" t="s">
        <v>3955</v>
      </c>
    </row>
    <row r="1599" spans="1:7">
      <c r="A1599" t="s">
        <v>5120</v>
      </c>
      <c r="B1599" t="s">
        <v>5787</v>
      </c>
      <c r="G1599" t="s">
        <v>3118</v>
      </c>
    </row>
    <row r="1600" spans="1:7">
      <c r="A1600" t="s">
        <v>3051</v>
      </c>
      <c r="B1600" t="s">
        <v>3052</v>
      </c>
      <c r="G1600" t="s">
        <v>3120</v>
      </c>
    </row>
    <row r="1601" spans="1:7">
      <c r="A1601" t="s">
        <v>3051</v>
      </c>
      <c r="B1601" t="s">
        <v>3052</v>
      </c>
      <c r="G1601" t="s">
        <v>5254</v>
      </c>
    </row>
    <row r="1602" spans="1:7">
      <c r="A1602" t="s">
        <v>3053</v>
      </c>
      <c r="B1602" t="s">
        <v>3054</v>
      </c>
      <c r="G1602" t="s">
        <v>2315</v>
      </c>
    </row>
    <row r="1603" spans="1:7">
      <c r="A1603" t="s">
        <v>6666</v>
      </c>
      <c r="B1603" t="s">
        <v>6667</v>
      </c>
      <c r="G1603" s="80" t="s">
        <v>7216</v>
      </c>
    </row>
    <row r="1604" spans="1:7">
      <c r="A1604" t="s">
        <v>7035</v>
      </c>
      <c r="B1604" t="s">
        <v>7036</v>
      </c>
      <c r="G1604" s="80" t="s">
        <v>7218</v>
      </c>
    </row>
    <row r="1605" spans="1:7">
      <c r="A1605" t="s">
        <v>6563</v>
      </c>
      <c r="B1605" t="s">
        <v>6564</v>
      </c>
      <c r="G1605" t="s">
        <v>3714</v>
      </c>
    </row>
    <row r="1606" spans="1:7">
      <c r="A1606" t="s">
        <v>5123</v>
      </c>
      <c r="B1606" t="s">
        <v>5788</v>
      </c>
      <c r="G1606" t="s">
        <v>5256</v>
      </c>
    </row>
    <row r="1607" spans="1:7">
      <c r="A1607" t="s">
        <v>5124</v>
      </c>
      <c r="B1607" t="s">
        <v>5789</v>
      </c>
      <c r="G1607" t="s">
        <v>7346</v>
      </c>
    </row>
    <row r="1608" spans="1:7">
      <c r="A1608" t="s">
        <v>5126</v>
      </c>
      <c r="B1608" t="s">
        <v>5790</v>
      </c>
      <c r="G1608" t="s">
        <v>7293</v>
      </c>
    </row>
    <row r="1609" spans="1:7">
      <c r="A1609" t="s">
        <v>5128</v>
      </c>
      <c r="B1609" t="s">
        <v>5791</v>
      </c>
      <c r="G1609" t="s">
        <v>3122</v>
      </c>
    </row>
    <row r="1610" spans="1:7">
      <c r="A1610" t="s">
        <v>5130</v>
      </c>
      <c r="B1610" t="s">
        <v>5792</v>
      </c>
      <c r="G1610" t="s">
        <v>3946</v>
      </c>
    </row>
    <row r="1611" spans="1:7">
      <c r="A1611" t="s">
        <v>3055</v>
      </c>
      <c r="B1611" t="s">
        <v>3056</v>
      </c>
      <c r="G1611" t="s">
        <v>5258</v>
      </c>
    </row>
    <row r="1612" spans="1:7">
      <c r="A1612" t="s">
        <v>3903</v>
      </c>
      <c r="B1612" t="s">
        <v>2555</v>
      </c>
      <c r="G1612" t="s">
        <v>2649</v>
      </c>
    </row>
    <row r="1613" spans="1:7">
      <c r="A1613" t="s">
        <v>5132</v>
      </c>
      <c r="B1613" t="s">
        <v>5793</v>
      </c>
      <c r="G1613" t="s">
        <v>3124</v>
      </c>
    </row>
    <row r="1614" spans="1:7" ht="23.25" customHeight="1">
      <c r="A1614" t="s">
        <v>3057</v>
      </c>
      <c r="B1614" t="s">
        <v>3058</v>
      </c>
      <c r="G1614" t="s">
        <v>2633</v>
      </c>
    </row>
    <row r="1615" spans="1:7">
      <c r="A1615" t="s">
        <v>3257</v>
      </c>
      <c r="B1615" t="s">
        <v>3258</v>
      </c>
      <c r="G1615" t="s">
        <v>143</v>
      </c>
    </row>
    <row r="1616" spans="1:7">
      <c r="A1616" t="s">
        <v>6424</v>
      </c>
      <c r="B1616" t="s">
        <v>6425</v>
      </c>
      <c r="G1616" t="s">
        <v>146</v>
      </c>
    </row>
    <row r="1617" spans="1:7">
      <c r="A1617" t="s">
        <v>2680</v>
      </c>
      <c r="B1617" t="s">
        <v>2681</v>
      </c>
      <c r="G1617" t="s">
        <v>148</v>
      </c>
    </row>
    <row r="1618" spans="1:7">
      <c r="A1618" t="s">
        <v>5134</v>
      </c>
      <c r="B1618" t="s">
        <v>5794</v>
      </c>
      <c r="G1618" t="s">
        <v>7411</v>
      </c>
    </row>
    <row r="1619" spans="1:7">
      <c r="A1619" t="s">
        <v>5136</v>
      </c>
      <c r="B1619" t="s">
        <v>5795</v>
      </c>
      <c r="G1619" t="s">
        <v>3126</v>
      </c>
    </row>
    <row r="1620" spans="1:7">
      <c r="A1620" t="s">
        <v>3823</v>
      </c>
      <c r="B1620" t="s">
        <v>3822</v>
      </c>
      <c r="G1620" t="s">
        <v>2559</v>
      </c>
    </row>
    <row r="1621" spans="1:7">
      <c r="A1621" t="s">
        <v>5137</v>
      </c>
      <c r="B1621" t="s">
        <v>5796</v>
      </c>
      <c r="G1621" t="s">
        <v>5259</v>
      </c>
    </row>
    <row r="1622" spans="1:7">
      <c r="A1622" t="s">
        <v>5139</v>
      </c>
      <c r="B1622" t="s">
        <v>5797</v>
      </c>
      <c r="G1622" t="s">
        <v>6915</v>
      </c>
    </row>
    <row r="1623" spans="1:7">
      <c r="A1623" t="s">
        <v>5141</v>
      </c>
      <c r="B1623" t="s">
        <v>5798</v>
      </c>
      <c r="G1623" t="s">
        <v>5261</v>
      </c>
    </row>
    <row r="1624" spans="1:7">
      <c r="A1624" s="138" t="s">
        <v>6909</v>
      </c>
      <c r="B1624" s="138" t="s">
        <v>6910</v>
      </c>
      <c r="G1624" t="s">
        <v>3127</v>
      </c>
    </row>
    <row r="1625" spans="1:7">
      <c r="A1625" t="s">
        <v>3935</v>
      </c>
      <c r="B1625" t="s">
        <v>3936</v>
      </c>
      <c r="G1625" t="s">
        <v>7295</v>
      </c>
    </row>
    <row r="1626" spans="1:7">
      <c r="A1626" t="s">
        <v>1185</v>
      </c>
      <c r="B1626" t="s">
        <v>1186</v>
      </c>
      <c r="G1626" t="s">
        <v>2607</v>
      </c>
    </row>
    <row r="1627" spans="1:7">
      <c r="A1627" t="s">
        <v>3059</v>
      </c>
      <c r="B1627" t="s">
        <v>3060</v>
      </c>
      <c r="G1627" t="s">
        <v>2607</v>
      </c>
    </row>
    <row r="1628" spans="1:7">
      <c r="A1628" t="s">
        <v>2418</v>
      </c>
      <c r="B1628" t="s">
        <v>2419</v>
      </c>
      <c r="G1628" t="s">
        <v>5264</v>
      </c>
    </row>
    <row r="1629" spans="1:7">
      <c r="A1629" t="s">
        <v>5143</v>
      </c>
      <c r="B1629" t="s">
        <v>5799</v>
      </c>
      <c r="G1629" t="s">
        <v>7297</v>
      </c>
    </row>
    <row r="1630" spans="1:7">
      <c r="A1630" t="s">
        <v>1208</v>
      </c>
      <c r="B1630" t="s">
        <v>3809</v>
      </c>
      <c r="G1630" s="80" t="s">
        <v>6969</v>
      </c>
    </row>
    <row r="1631" spans="1:7">
      <c r="A1631" t="s">
        <v>5144</v>
      </c>
      <c r="B1631" t="s">
        <v>5800</v>
      </c>
      <c r="G1631" t="s">
        <v>1508</v>
      </c>
    </row>
    <row r="1632" spans="1:7">
      <c r="A1632" t="s">
        <v>5145</v>
      </c>
      <c r="B1632" t="s">
        <v>5801</v>
      </c>
      <c r="G1632" t="s">
        <v>3129</v>
      </c>
    </row>
    <row r="1633" spans="1:7">
      <c r="A1633" t="s">
        <v>3061</v>
      </c>
      <c r="B1633" t="s">
        <v>3062</v>
      </c>
      <c r="G1633" t="s">
        <v>2608</v>
      </c>
    </row>
    <row r="1634" spans="1:7">
      <c r="A1634" t="s">
        <v>3063</v>
      </c>
      <c r="B1634" t="s">
        <v>3242</v>
      </c>
      <c r="G1634" t="s">
        <v>4226</v>
      </c>
    </row>
    <row r="1635" spans="1:7">
      <c r="A1635" t="s">
        <v>3064</v>
      </c>
      <c r="B1635" t="s">
        <v>3065</v>
      </c>
      <c r="G1635" t="s">
        <v>3131</v>
      </c>
    </row>
    <row r="1636" spans="1:7">
      <c r="A1636" s="138" t="s">
        <v>6911</v>
      </c>
      <c r="B1636" s="138" t="s">
        <v>6912</v>
      </c>
      <c r="G1636" t="s">
        <v>3133</v>
      </c>
    </row>
    <row r="1637" spans="1:7" ht="15.75" customHeight="1">
      <c r="A1637" t="s">
        <v>3066</v>
      </c>
      <c r="B1637" t="s">
        <v>3067</v>
      </c>
      <c r="G1637" t="s">
        <v>5266</v>
      </c>
    </row>
    <row r="1638" spans="1:7">
      <c r="A1638" t="s">
        <v>6474</v>
      </c>
      <c r="B1638" t="s">
        <v>6475</v>
      </c>
      <c r="G1638" s="80" t="s">
        <v>6971</v>
      </c>
    </row>
    <row r="1639" spans="1:7">
      <c r="A1639" t="s">
        <v>5147</v>
      </c>
      <c r="B1639" t="s">
        <v>5802</v>
      </c>
      <c r="G1639" t="s">
        <v>5268</v>
      </c>
    </row>
    <row r="1640" spans="1:7">
      <c r="A1640" t="s">
        <v>5149</v>
      </c>
      <c r="B1640" t="s">
        <v>5803</v>
      </c>
      <c r="G1640" t="s">
        <v>5270</v>
      </c>
    </row>
    <row r="1641" spans="1:7">
      <c r="A1641" t="s">
        <v>5151</v>
      </c>
      <c r="B1641" t="s">
        <v>6150</v>
      </c>
      <c r="G1641" t="s">
        <v>6849</v>
      </c>
    </row>
    <row r="1642" spans="1:7">
      <c r="A1642" t="s">
        <v>4358</v>
      </c>
      <c r="B1642" t="s">
        <v>4360</v>
      </c>
      <c r="G1642" t="s">
        <v>2662</v>
      </c>
    </row>
    <row r="1643" spans="1:7">
      <c r="A1643" t="s">
        <v>4358</v>
      </c>
      <c r="B1643" t="s">
        <v>4360</v>
      </c>
      <c r="G1643" t="s">
        <v>2662</v>
      </c>
    </row>
    <row r="1644" spans="1:7">
      <c r="A1644" t="s">
        <v>7037</v>
      </c>
      <c r="B1644" t="s">
        <v>7038</v>
      </c>
      <c r="G1644" t="s">
        <v>6851</v>
      </c>
    </row>
    <row r="1645" spans="1:7">
      <c r="A1645" t="s">
        <v>5153</v>
      </c>
      <c r="B1645" t="s">
        <v>5804</v>
      </c>
      <c r="G1645" t="s">
        <v>4272</v>
      </c>
    </row>
    <row r="1646" spans="1:7">
      <c r="A1646" t="s">
        <v>6670</v>
      </c>
      <c r="B1646" t="s">
        <v>6671</v>
      </c>
      <c r="G1646" t="s">
        <v>5273</v>
      </c>
    </row>
    <row r="1647" spans="1:7">
      <c r="A1647" s="139" t="s">
        <v>6789</v>
      </c>
      <c r="B1647" s="139" t="s">
        <v>6790</v>
      </c>
      <c r="G1647" t="s">
        <v>3135</v>
      </c>
    </row>
    <row r="1648" spans="1:7">
      <c r="A1648" t="s">
        <v>5155</v>
      </c>
      <c r="B1648" t="s">
        <v>5805</v>
      </c>
      <c r="G1648" t="s">
        <v>3137</v>
      </c>
    </row>
    <row r="1649" spans="1:7">
      <c r="A1649" s="80" t="s">
        <v>7144</v>
      </c>
      <c r="B1649" s="80" t="s">
        <v>7145</v>
      </c>
      <c r="G1649" t="s">
        <v>2470</v>
      </c>
    </row>
    <row r="1650" spans="1:7">
      <c r="A1650" t="s">
        <v>3068</v>
      </c>
      <c r="B1650" t="s">
        <v>3069</v>
      </c>
      <c r="G1650" t="s">
        <v>6463</v>
      </c>
    </row>
    <row r="1651" spans="1:7">
      <c r="A1651" t="s">
        <v>5157</v>
      </c>
      <c r="B1651" t="s">
        <v>5806</v>
      </c>
      <c r="G1651" t="s">
        <v>3139</v>
      </c>
    </row>
    <row r="1652" spans="1:7">
      <c r="A1652" t="s">
        <v>6734</v>
      </c>
      <c r="B1652" t="s">
        <v>6735</v>
      </c>
      <c r="G1652" t="s">
        <v>5275</v>
      </c>
    </row>
    <row r="1653" spans="1:7" ht="43.2">
      <c r="A1653" s="132" t="s">
        <v>6359</v>
      </c>
      <c r="B1653" t="s">
        <v>6360</v>
      </c>
      <c r="G1653" s="132" t="s">
        <v>7375</v>
      </c>
    </row>
    <row r="1654" spans="1:7">
      <c r="A1654" s="132" t="s">
        <v>7090</v>
      </c>
      <c r="B1654" t="s">
        <v>7091</v>
      </c>
      <c r="G1654" t="s">
        <v>5277</v>
      </c>
    </row>
    <row r="1655" spans="1:7">
      <c r="A1655" t="s">
        <v>5159</v>
      </c>
      <c r="B1655" t="s">
        <v>5807</v>
      </c>
      <c r="G1655" t="s">
        <v>5279</v>
      </c>
    </row>
    <row r="1656" spans="1:7">
      <c r="A1656" t="s">
        <v>5161</v>
      </c>
      <c r="B1656" t="s">
        <v>5808</v>
      </c>
      <c r="G1656" t="s">
        <v>4250</v>
      </c>
    </row>
    <row r="1657" spans="1:7">
      <c r="A1657" t="s">
        <v>6204</v>
      </c>
      <c r="B1657" t="s">
        <v>6238</v>
      </c>
      <c r="G1657" t="s">
        <v>3141</v>
      </c>
    </row>
    <row r="1658" spans="1:7">
      <c r="A1658" t="s">
        <v>5163</v>
      </c>
      <c r="B1658" t="s">
        <v>5809</v>
      </c>
      <c r="G1658" t="s">
        <v>4050</v>
      </c>
    </row>
    <row r="1659" spans="1:7">
      <c r="A1659" t="s">
        <v>5165</v>
      </c>
      <c r="B1659" t="s">
        <v>5810</v>
      </c>
      <c r="G1659" t="s">
        <v>3143</v>
      </c>
    </row>
    <row r="1660" spans="1:7">
      <c r="A1660" t="s">
        <v>5166</v>
      </c>
      <c r="B1660" t="s">
        <v>5811</v>
      </c>
      <c r="G1660" t="s">
        <v>3143</v>
      </c>
    </row>
    <row r="1661" spans="1:7">
      <c r="A1661" s="139" t="s">
        <v>6791</v>
      </c>
      <c r="B1661" s="139" t="s">
        <v>6792</v>
      </c>
      <c r="G1661" t="s">
        <v>5282</v>
      </c>
    </row>
    <row r="1662" spans="1:7" ht="18" customHeight="1">
      <c r="A1662" s="138" t="s">
        <v>6913</v>
      </c>
      <c r="B1662" s="138" t="s">
        <v>6914</v>
      </c>
      <c r="G1662" t="s">
        <v>3808</v>
      </c>
    </row>
    <row r="1663" spans="1:7">
      <c r="A1663" t="s">
        <v>2429</v>
      </c>
      <c r="B1663" t="s">
        <v>2430</v>
      </c>
      <c r="G1663" t="s">
        <v>5284</v>
      </c>
    </row>
    <row r="1664" spans="1:7">
      <c r="A1664" t="s">
        <v>3070</v>
      </c>
      <c r="B1664" t="s">
        <v>3071</v>
      </c>
      <c r="G1664" t="s">
        <v>2318</v>
      </c>
    </row>
    <row r="1665" spans="1:7">
      <c r="A1665" t="s">
        <v>4127</v>
      </c>
      <c r="B1665" t="s">
        <v>4128</v>
      </c>
      <c r="G1665" t="s">
        <v>5286</v>
      </c>
    </row>
    <row r="1666" spans="1:7">
      <c r="A1666" t="s">
        <v>3381</v>
      </c>
      <c r="B1666" t="s">
        <v>3382</v>
      </c>
      <c r="G1666" t="s">
        <v>3383</v>
      </c>
    </row>
    <row r="1667" spans="1:7">
      <c r="A1667" t="s">
        <v>5168</v>
      </c>
      <c r="B1667" t="s">
        <v>5812</v>
      </c>
      <c r="G1667" t="s">
        <v>6917</v>
      </c>
    </row>
    <row r="1668" spans="1:7">
      <c r="A1668" t="s">
        <v>5170</v>
      </c>
      <c r="B1668" t="s">
        <v>5813</v>
      </c>
      <c r="G1668" t="s">
        <v>3311</v>
      </c>
    </row>
    <row r="1669" spans="1:7">
      <c r="A1669" t="s">
        <v>3072</v>
      </c>
      <c r="B1669" t="s">
        <v>3073</v>
      </c>
      <c r="G1669" t="s">
        <v>151</v>
      </c>
    </row>
    <row r="1670" spans="1:7">
      <c r="A1670" t="s">
        <v>3074</v>
      </c>
      <c r="B1670" t="s">
        <v>3075</v>
      </c>
      <c r="G1670" t="s">
        <v>1209</v>
      </c>
    </row>
    <row r="1671" spans="1:7">
      <c r="A1671" t="s">
        <v>3074</v>
      </c>
      <c r="B1671" t="s">
        <v>3075</v>
      </c>
      <c r="G1671" t="s">
        <v>7039</v>
      </c>
    </row>
    <row r="1672" spans="1:7">
      <c r="A1672" t="s">
        <v>5173</v>
      </c>
      <c r="B1672" t="s">
        <v>5814</v>
      </c>
      <c r="G1672" t="s">
        <v>1541</v>
      </c>
    </row>
    <row r="1673" spans="1:7">
      <c r="A1673" t="s">
        <v>5175</v>
      </c>
      <c r="B1673" t="s">
        <v>5815</v>
      </c>
      <c r="G1673" t="s">
        <v>3145</v>
      </c>
    </row>
    <row r="1674" spans="1:7">
      <c r="A1674" t="s">
        <v>5176</v>
      </c>
      <c r="B1674" t="s">
        <v>5816</v>
      </c>
      <c r="G1674" t="s">
        <v>153</v>
      </c>
    </row>
    <row r="1675" spans="1:7">
      <c r="A1675" t="s">
        <v>1354</v>
      </c>
      <c r="B1675" t="s">
        <v>1355</v>
      </c>
      <c r="G1675" t="s">
        <v>6664</v>
      </c>
    </row>
    <row r="1676" spans="1:7">
      <c r="A1676" t="s">
        <v>3076</v>
      </c>
      <c r="B1676" t="s">
        <v>3077</v>
      </c>
      <c r="G1676" t="s">
        <v>5288</v>
      </c>
    </row>
    <row r="1677" spans="1:7">
      <c r="A1677" t="s">
        <v>3750</v>
      </c>
      <c r="B1677" t="s">
        <v>3751</v>
      </c>
      <c r="G1677" t="s">
        <v>6736</v>
      </c>
    </row>
    <row r="1678" spans="1:7">
      <c r="A1678" t="s">
        <v>3478</v>
      </c>
      <c r="B1678" t="s">
        <v>3479</v>
      </c>
      <c r="G1678" s="116" t="s">
        <v>6162</v>
      </c>
    </row>
    <row r="1679" spans="1:7">
      <c r="A1679" t="s">
        <v>5178</v>
      </c>
      <c r="B1679" t="s">
        <v>5817</v>
      </c>
      <c r="G1679" t="s">
        <v>5290</v>
      </c>
    </row>
    <row r="1680" spans="1:7">
      <c r="A1680" t="s">
        <v>3272</v>
      </c>
      <c r="B1680" t="s">
        <v>3273</v>
      </c>
      <c r="G1680" t="s">
        <v>5292</v>
      </c>
    </row>
    <row r="1681" spans="1:7">
      <c r="A1681" t="s">
        <v>5180</v>
      </c>
      <c r="B1681" t="s">
        <v>3273</v>
      </c>
      <c r="G1681" t="s">
        <v>1571</v>
      </c>
    </row>
    <row r="1682" spans="1:7">
      <c r="A1682" t="s">
        <v>5182</v>
      </c>
      <c r="B1682" t="s">
        <v>5818</v>
      </c>
      <c r="G1682" t="s">
        <v>7041</v>
      </c>
    </row>
    <row r="1683" spans="1:7">
      <c r="A1683" t="s">
        <v>3078</v>
      </c>
      <c r="B1683" t="s">
        <v>3079</v>
      </c>
      <c r="G1683" t="s">
        <v>5294</v>
      </c>
    </row>
    <row r="1684" spans="1:7">
      <c r="A1684" t="s">
        <v>2121</v>
      </c>
      <c r="B1684" t="s">
        <v>130</v>
      </c>
      <c r="G1684" t="s">
        <v>3542</v>
      </c>
    </row>
    <row r="1685" spans="1:7">
      <c r="A1685" t="s">
        <v>2121</v>
      </c>
      <c r="B1685" t="s">
        <v>130</v>
      </c>
      <c r="G1685" t="s">
        <v>155</v>
      </c>
    </row>
    <row r="1686" spans="1:7">
      <c r="A1686" t="s">
        <v>4222</v>
      </c>
      <c r="B1686" t="s">
        <v>4223</v>
      </c>
      <c r="G1686" t="s">
        <v>2138</v>
      </c>
    </row>
    <row r="1687" spans="1:7">
      <c r="A1687" t="s">
        <v>5185</v>
      </c>
      <c r="B1687" t="s">
        <v>5819</v>
      </c>
      <c r="G1687" t="s">
        <v>191</v>
      </c>
    </row>
    <row r="1688" spans="1:7">
      <c r="A1688" t="s">
        <v>5185</v>
      </c>
      <c r="B1688" t="s">
        <v>5820</v>
      </c>
      <c r="G1688" t="s">
        <v>2116</v>
      </c>
    </row>
    <row r="1689" spans="1:7">
      <c r="A1689" s="138" t="s">
        <v>6533</v>
      </c>
      <c r="B1689" t="s">
        <v>6534</v>
      </c>
      <c r="G1689" t="s">
        <v>2116</v>
      </c>
    </row>
    <row r="1690" spans="1:7">
      <c r="A1690" t="s">
        <v>4158</v>
      </c>
      <c r="B1690" t="s">
        <v>4159</v>
      </c>
      <c r="G1690" t="s">
        <v>3487</v>
      </c>
    </row>
    <row r="1691" spans="1:7">
      <c r="A1691" t="s">
        <v>3252</v>
      </c>
      <c r="B1691" t="s">
        <v>3253</v>
      </c>
      <c r="G1691" t="s">
        <v>5296</v>
      </c>
    </row>
    <row r="1692" spans="1:7">
      <c r="A1692" t="s">
        <v>2314</v>
      </c>
      <c r="B1692" t="s">
        <v>2328</v>
      </c>
      <c r="G1692" t="s">
        <v>2561</v>
      </c>
    </row>
    <row r="1693" spans="1:7">
      <c r="A1693" t="s">
        <v>7289</v>
      </c>
      <c r="B1693" t="s">
        <v>7290</v>
      </c>
      <c r="G1693" s="80" t="s">
        <v>7222</v>
      </c>
    </row>
    <row r="1694" spans="1:7">
      <c r="A1694" t="s">
        <v>6655</v>
      </c>
      <c r="B1694" t="s">
        <v>6656</v>
      </c>
      <c r="G1694" t="s">
        <v>6472</v>
      </c>
    </row>
    <row r="1695" spans="1:7">
      <c r="A1695" t="s">
        <v>5188</v>
      </c>
      <c r="B1695" t="s">
        <v>5821</v>
      </c>
      <c r="G1695" t="s">
        <v>5297</v>
      </c>
    </row>
    <row r="1696" spans="1:7">
      <c r="A1696" t="s">
        <v>2041</v>
      </c>
      <c r="B1696" t="s">
        <v>2042</v>
      </c>
      <c r="G1696" t="s">
        <v>3261</v>
      </c>
    </row>
    <row r="1697" spans="1:7">
      <c r="A1697" t="s">
        <v>7291</v>
      </c>
      <c r="B1697" t="s">
        <v>7292</v>
      </c>
      <c r="G1697" t="s">
        <v>2535</v>
      </c>
    </row>
    <row r="1698" spans="1:7">
      <c r="A1698" t="s">
        <v>1305</v>
      </c>
      <c r="B1698" t="s">
        <v>1306</v>
      </c>
      <c r="G1698" t="s">
        <v>2535</v>
      </c>
    </row>
    <row r="1699" spans="1:7">
      <c r="A1699" s="80" t="s">
        <v>6962</v>
      </c>
      <c r="B1699" s="80" t="s">
        <v>6963</v>
      </c>
      <c r="G1699" t="s">
        <v>7299</v>
      </c>
    </row>
    <row r="1700" spans="1:7">
      <c r="A1700" t="s">
        <v>4261</v>
      </c>
      <c r="B1700" t="s">
        <v>4262</v>
      </c>
      <c r="G1700" s="80" t="s">
        <v>6973</v>
      </c>
    </row>
    <row r="1701" spans="1:7">
      <c r="A1701" t="s">
        <v>6964</v>
      </c>
      <c r="B1701" t="s">
        <v>6419</v>
      </c>
      <c r="G1701" t="s">
        <v>4196</v>
      </c>
    </row>
    <row r="1702" spans="1:7">
      <c r="A1702" t="s">
        <v>5190</v>
      </c>
      <c r="B1702" t="s">
        <v>5822</v>
      </c>
      <c r="G1702" t="s">
        <v>3716</v>
      </c>
    </row>
    <row r="1703" spans="1:7">
      <c r="A1703" t="s">
        <v>3387</v>
      </c>
      <c r="B1703" t="s">
        <v>3388</v>
      </c>
      <c r="G1703" t="s">
        <v>5301</v>
      </c>
    </row>
    <row r="1704" spans="1:7">
      <c r="A1704" t="s">
        <v>4058</v>
      </c>
      <c r="B1704" t="s">
        <v>4059</v>
      </c>
      <c r="G1704" t="s">
        <v>3146</v>
      </c>
    </row>
    <row r="1705" spans="1:7">
      <c r="A1705" t="s">
        <v>3524</v>
      </c>
      <c r="B1705" t="s">
        <v>3525</v>
      </c>
      <c r="G1705" t="s">
        <v>157</v>
      </c>
    </row>
    <row r="1706" spans="1:7">
      <c r="A1706" t="s">
        <v>131</v>
      </c>
      <c r="B1706" t="s">
        <v>3504</v>
      </c>
      <c r="G1706" t="s">
        <v>2012</v>
      </c>
    </row>
    <row r="1707" spans="1:7">
      <c r="A1707" t="s">
        <v>3354</v>
      </c>
      <c r="B1707" t="s">
        <v>3355</v>
      </c>
      <c r="G1707" t="s">
        <v>5303</v>
      </c>
    </row>
    <row r="1708" spans="1:7">
      <c r="A1708" t="s">
        <v>3080</v>
      </c>
      <c r="B1708" t="s">
        <v>3081</v>
      </c>
      <c r="G1708" t="s">
        <v>5305</v>
      </c>
    </row>
    <row r="1709" spans="1:7">
      <c r="A1709" t="s">
        <v>7371</v>
      </c>
      <c r="B1709" t="s">
        <v>7376</v>
      </c>
      <c r="G1709" t="s">
        <v>158</v>
      </c>
    </row>
    <row r="1710" spans="1:7">
      <c r="A1710" t="s">
        <v>6608</v>
      </c>
      <c r="B1710" t="s">
        <v>6609</v>
      </c>
      <c r="G1710" t="s">
        <v>3148</v>
      </c>
    </row>
    <row r="1711" spans="1:7">
      <c r="A1711" t="s">
        <v>3480</v>
      </c>
      <c r="B1711" t="s">
        <v>6251</v>
      </c>
      <c r="G1711" t="s">
        <v>3717</v>
      </c>
    </row>
    <row r="1712" spans="1:7">
      <c r="A1712" t="s">
        <v>3082</v>
      </c>
      <c r="B1712" t="s">
        <v>3083</v>
      </c>
      <c r="G1712" t="s">
        <v>2025</v>
      </c>
    </row>
    <row r="1713" spans="1:7">
      <c r="A1713" t="s">
        <v>5192</v>
      </c>
      <c r="B1713" t="s">
        <v>5823</v>
      </c>
      <c r="G1713" t="s">
        <v>160</v>
      </c>
    </row>
    <row r="1714" spans="1:7">
      <c r="A1714" t="s">
        <v>4145</v>
      </c>
      <c r="B1714" t="s">
        <v>4146</v>
      </c>
      <c r="G1714" t="s">
        <v>5307</v>
      </c>
    </row>
    <row r="1715" spans="1:7">
      <c r="A1715" t="s">
        <v>5194</v>
      </c>
      <c r="B1715" t="s">
        <v>5824</v>
      </c>
      <c r="G1715" t="s">
        <v>3245</v>
      </c>
    </row>
    <row r="1716" spans="1:7">
      <c r="A1716" t="s">
        <v>6662</v>
      </c>
      <c r="B1716" t="s">
        <v>6663</v>
      </c>
      <c r="G1716" t="s">
        <v>5309</v>
      </c>
    </row>
    <row r="1717" spans="1:7">
      <c r="A1717" t="s">
        <v>3084</v>
      </c>
      <c r="B1717" t="s">
        <v>3085</v>
      </c>
      <c r="G1717" t="s">
        <v>4246</v>
      </c>
    </row>
    <row r="1718" spans="1:7">
      <c r="A1718" t="s">
        <v>3086</v>
      </c>
      <c r="B1718" t="s">
        <v>3087</v>
      </c>
      <c r="G1718" t="s">
        <v>162</v>
      </c>
    </row>
    <row r="1719" spans="1:7">
      <c r="A1719" t="s">
        <v>1966</v>
      </c>
      <c r="B1719" t="s">
        <v>1967</v>
      </c>
      <c r="G1719" t="s">
        <v>1467</v>
      </c>
    </row>
    <row r="1720" spans="1:7">
      <c r="A1720" t="s">
        <v>3088</v>
      </c>
      <c r="B1720" t="s">
        <v>3089</v>
      </c>
      <c r="G1720" t="s">
        <v>3149</v>
      </c>
    </row>
    <row r="1721" spans="1:7">
      <c r="A1721" t="s">
        <v>429</v>
      </c>
      <c r="B1721" t="s">
        <v>4210</v>
      </c>
      <c r="G1721" s="80" t="s">
        <v>7220</v>
      </c>
    </row>
    <row r="1722" spans="1:7">
      <c r="A1722" t="s">
        <v>7329</v>
      </c>
      <c r="B1722" t="s">
        <v>7330</v>
      </c>
      <c r="G1722" t="s">
        <v>4099</v>
      </c>
    </row>
    <row r="1723" spans="1:7">
      <c r="A1723" t="s">
        <v>5196</v>
      </c>
      <c r="B1723" t="s">
        <v>3482</v>
      </c>
      <c r="G1723" t="s">
        <v>4094</v>
      </c>
    </row>
    <row r="1724" spans="1:7">
      <c r="A1724" t="s">
        <v>3481</v>
      </c>
      <c r="B1724" t="s">
        <v>3482</v>
      </c>
      <c r="G1724" t="s">
        <v>4248</v>
      </c>
    </row>
    <row r="1725" spans="1:7">
      <c r="A1725" t="s">
        <v>3090</v>
      </c>
      <c r="B1725" t="s">
        <v>3091</v>
      </c>
      <c r="G1725" t="s">
        <v>6632</v>
      </c>
    </row>
    <row r="1726" spans="1:7">
      <c r="A1726" t="s">
        <v>4147</v>
      </c>
      <c r="B1726" t="s">
        <v>4148</v>
      </c>
      <c r="G1726" t="s">
        <v>3151</v>
      </c>
    </row>
    <row r="1727" spans="1:7">
      <c r="A1727" t="s">
        <v>3347</v>
      </c>
      <c r="B1727" t="s">
        <v>3348</v>
      </c>
      <c r="G1727" t="s">
        <v>5311</v>
      </c>
    </row>
    <row r="1728" spans="1:7">
      <c r="A1728" t="s">
        <v>1189</v>
      </c>
      <c r="B1728" t="s">
        <v>1190</v>
      </c>
      <c r="G1728" t="s">
        <v>6478</v>
      </c>
    </row>
    <row r="1729" spans="1:7">
      <c r="A1729" t="s">
        <v>3092</v>
      </c>
      <c r="B1729" t="s">
        <v>3093</v>
      </c>
      <c r="G1729" t="s">
        <v>7301</v>
      </c>
    </row>
    <row r="1730" spans="1:7">
      <c r="A1730" t="s">
        <v>5198</v>
      </c>
      <c r="B1730" t="s">
        <v>5825</v>
      </c>
      <c r="G1730" t="s">
        <v>5313</v>
      </c>
    </row>
    <row r="1731" spans="1:7">
      <c r="A1731" t="s">
        <v>5200</v>
      </c>
      <c r="B1731" t="s">
        <v>5826</v>
      </c>
      <c r="G1731" t="s">
        <v>3152</v>
      </c>
    </row>
    <row r="1732" spans="1:7">
      <c r="A1732" t="s">
        <v>1016</v>
      </c>
      <c r="B1732" t="s">
        <v>4278</v>
      </c>
      <c r="G1732" t="s">
        <v>4228</v>
      </c>
    </row>
    <row r="1733" spans="1:7">
      <c r="A1733" t="s">
        <v>5202</v>
      </c>
      <c r="B1733" t="s">
        <v>5827</v>
      </c>
      <c r="G1733" t="s">
        <v>3154</v>
      </c>
    </row>
    <row r="1734" spans="1:7">
      <c r="A1734" t="s">
        <v>5204</v>
      </c>
      <c r="B1734" t="s">
        <v>5828</v>
      </c>
      <c r="G1734" t="s">
        <v>5314</v>
      </c>
    </row>
    <row r="1735" spans="1:7">
      <c r="A1735" t="s">
        <v>7092</v>
      </c>
      <c r="B1735" t="s">
        <v>7093</v>
      </c>
      <c r="G1735" t="s">
        <v>7042</v>
      </c>
    </row>
    <row r="1736" spans="1:7">
      <c r="A1736" t="s">
        <v>5206</v>
      </c>
      <c r="B1736" t="s">
        <v>5829</v>
      </c>
      <c r="G1736" t="s">
        <v>5316</v>
      </c>
    </row>
    <row r="1737" spans="1:7">
      <c r="A1737" t="s">
        <v>3094</v>
      </c>
      <c r="B1737" t="s">
        <v>3095</v>
      </c>
      <c r="G1737" t="s">
        <v>6604</v>
      </c>
    </row>
    <row r="1738" spans="1:7">
      <c r="A1738" t="s">
        <v>3096</v>
      </c>
      <c r="B1738" t="s">
        <v>3097</v>
      </c>
      <c r="G1738" t="s">
        <v>6586</v>
      </c>
    </row>
    <row r="1739" spans="1:7">
      <c r="A1739" t="s">
        <v>5207</v>
      </c>
      <c r="B1739" t="s">
        <v>4106</v>
      </c>
      <c r="G1739" t="s">
        <v>7303</v>
      </c>
    </row>
    <row r="1740" spans="1:7">
      <c r="A1740" t="s">
        <v>4105</v>
      </c>
      <c r="B1740" t="s">
        <v>4106</v>
      </c>
      <c r="G1740" t="s">
        <v>7305</v>
      </c>
    </row>
    <row r="1741" spans="1:7">
      <c r="A1741" t="s">
        <v>5209</v>
      </c>
      <c r="B1741" t="s">
        <v>5830</v>
      </c>
      <c r="G1741" t="s">
        <v>4131</v>
      </c>
    </row>
    <row r="1742" spans="1:7">
      <c r="A1742" t="s">
        <v>5211</v>
      </c>
      <c r="B1742" t="s">
        <v>5831</v>
      </c>
      <c r="G1742" t="s">
        <v>5318</v>
      </c>
    </row>
    <row r="1743" spans="1:7">
      <c r="A1743" t="s">
        <v>3098</v>
      </c>
      <c r="B1743" t="s">
        <v>3099</v>
      </c>
      <c r="G1743" t="s">
        <v>5320</v>
      </c>
    </row>
    <row r="1744" spans="1:7">
      <c r="A1744" t="s">
        <v>3098</v>
      </c>
      <c r="B1744" t="s">
        <v>3099</v>
      </c>
      <c r="G1744" t="s">
        <v>3156</v>
      </c>
    </row>
    <row r="1745" spans="1:7">
      <c r="A1745" t="s">
        <v>2485</v>
      </c>
      <c r="B1745" t="s">
        <v>2486</v>
      </c>
      <c r="G1745" t="s">
        <v>163</v>
      </c>
    </row>
    <row r="1746" spans="1:7">
      <c r="A1746" t="s">
        <v>132</v>
      </c>
      <c r="B1746" t="s">
        <v>4138</v>
      </c>
      <c r="G1746" t="s">
        <v>6740</v>
      </c>
    </row>
    <row r="1747" spans="1:7">
      <c r="A1747" t="s">
        <v>3100</v>
      </c>
      <c r="B1747" t="s">
        <v>3021</v>
      </c>
      <c r="G1747" s="80" t="s">
        <v>7148</v>
      </c>
    </row>
    <row r="1748" spans="1:7">
      <c r="A1748" t="s">
        <v>133</v>
      </c>
      <c r="B1748" t="s">
        <v>134</v>
      </c>
      <c r="G1748" t="s">
        <v>164</v>
      </c>
    </row>
    <row r="1749" spans="1:7">
      <c r="A1749" t="s">
        <v>6413</v>
      </c>
      <c r="B1749" t="s">
        <v>6414</v>
      </c>
      <c r="G1749" t="s">
        <v>5322</v>
      </c>
    </row>
    <row r="1750" spans="1:7">
      <c r="A1750" t="s">
        <v>4129</v>
      </c>
      <c r="B1750" t="s">
        <v>4130</v>
      </c>
      <c r="G1750" t="s">
        <v>1304</v>
      </c>
    </row>
    <row r="1751" spans="1:7">
      <c r="A1751" t="s">
        <v>2605</v>
      </c>
      <c r="B1751" t="s">
        <v>2619</v>
      </c>
      <c r="G1751" t="s">
        <v>5324</v>
      </c>
    </row>
    <row r="1752" spans="1:7">
      <c r="A1752" t="s">
        <v>1072</v>
      </c>
      <c r="B1752" t="s">
        <v>1307</v>
      </c>
      <c r="G1752" t="s">
        <v>5326</v>
      </c>
    </row>
    <row r="1753" spans="1:7">
      <c r="A1753" t="s">
        <v>3259</v>
      </c>
      <c r="B1753" t="s">
        <v>3260</v>
      </c>
      <c r="G1753" t="s">
        <v>2063</v>
      </c>
    </row>
    <row r="1754" spans="1:7">
      <c r="A1754" s="80" t="s">
        <v>7214</v>
      </c>
      <c r="B1754" s="80" t="s">
        <v>7215</v>
      </c>
      <c r="G1754" t="s">
        <v>3158</v>
      </c>
    </row>
    <row r="1755" spans="1:7" ht="15" thickBot="1">
      <c r="A1755" s="109" t="s">
        <v>6123</v>
      </c>
      <c r="B1755" s="114" t="s">
        <v>6124</v>
      </c>
      <c r="G1755" t="s">
        <v>5328</v>
      </c>
    </row>
    <row r="1756" spans="1:7">
      <c r="A1756" t="s">
        <v>135</v>
      </c>
      <c r="B1756" t="s">
        <v>1333</v>
      </c>
      <c r="G1756" s="139" t="s">
        <v>6795</v>
      </c>
    </row>
    <row r="1757" spans="1:7">
      <c r="A1757" t="s">
        <v>4078</v>
      </c>
      <c r="B1757" t="s">
        <v>4079</v>
      </c>
      <c r="G1757" t="s">
        <v>5330</v>
      </c>
    </row>
    <row r="1758" spans="1:7">
      <c r="A1758" t="s">
        <v>4078</v>
      </c>
      <c r="B1758" t="s">
        <v>4079</v>
      </c>
      <c r="G1758" t="s">
        <v>6594</v>
      </c>
    </row>
    <row r="1759" spans="1:7">
      <c r="A1759" t="s">
        <v>4258</v>
      </c>
      <c r="B1759" t="s">
        <v>4259</v>
      </c>
      <c r="G1759" s="80" t="s">
        <v>6447</v>
      </c>
    </row>
    <row r="1760" spans="1:7">
      <c r="A1760" t="s">
        <v>5213</v>
      </c>
      <c r="B1760" t="s">
        <v>5832</v>
      </c>
      <c r="G1760" t="s">
        <v>3718</v>
      </c>
    </row>
    <row r="1761" spans="1:7">
      <c r="A1761" t="s">
        <v>5215</v>
      </c>
      <c r="B1761" t="s">
        <v>5833</v>
      </c>
      <c r="G1761" t="s">
        <v>6919</v>
      </c>
    </row>
    <row r="1762" spans="1:7">
      <c r="A1762" t="s">
        <v>5217</v>
      </c>
      <c r="B1762" t="s">
        <v>5834</v>
      </c>
      <c r="G1762" t="s">
        <v>5332</v>
      </c>
    </row>
    <row r="1763" spans="1:7">
      <c r="A1763" t="s">
        <v>5219</v>
      </c>
      <c r="B1763" t="s">
        <v>5835</v>
      </c>
      <c r="G1763" t="s">
        <v>1211</v>
      </c>
    </row>
    <row r="1764" spans="1:7">
      <c r="A1764" t="s">
        <v>3101</v>
      </c>
      <c r="B1764" t="s">
        <v>3102</v>
      </c>
      <c r="G1764" t="s">
        <v>5333</v>
      </c>
    </row>
    <row r="1765" spans="1:7">
      <c r="A1765" t="s">
        <v>2481</v>
      </c>
      <c r="B1765" t="s">
        <v>2482</v>
      </c>
      <c r="G1765" t="s">
        <v>2320</v>
      </c>
    </row>
    <row r="1766" spans="1:7">
      <c r="A1766" t="s">
        <v>3103</v>
      </c>
      <c r="B1766" t="s">
        <v>3104</v>
      </c>
      <c r="G1766" t="s">
        <v>6646</v>
      </c>
    </row>
    <row r="1767" spans="1:7">
      <c r="A1767" t="s">
        <v>3103</v>
      </c>
      <c r="B1767" t="s">
        <v>3104</v>
      </c>
      <c r="G1767" t="s">
        <v>4195</v>
      </c>
    </row>
    <row r="1768" spans="1:7">
      <c r="A1768" t="s">
        <v>5222</v>
      </c>
      <c r="B1768" t="s">
        <v>5836</v>
      </c>
      <c r="G1768" s="139" t="s">
        <v>6797</v>
      </c>
    </row>
    <row r="1769" spans="1:7">
      <c r="A1769" t="s">
        <v>5223</v>
      </c>
      <c r="B1769" t="s">
        <v>2672</v>
      </c>
      <c r="G1769" s="116" t="s">
        <v>6164</v>
      </c>
    </row>
    <row r="1770" spans="1:7">
      <c r="A1770" t="s">
        <v>2671</v>
      </c>
      <c r="B1770" t="s">
        <v>2672</v>
      </c>
      <c r="G1770" t="s">
        <v>5335</v>
      </c>
    </row>
    <row r="1771" spans="1:7">
      <c r="A1771" t="s">
        <v>5225</v>
      </c>
      <c r="B1771" t="s">
        <v>5837</v>
      </c>
      <c r="G1771" t="s">
        <v>2118</v>
      </c>
    </row>
    <row r="1772" spans="1:7">
      <c r="A1772" t="s">
        <v>5227</v>
      </c>
      <c r="B1772" t="s">
        <v>5838</v>
      </c>
      <c r="G1772" s="80" t="s">
        <v>6975</v>
      </c>
    </row>
    <row r="1773" spans="1:7">
      <c r="A1773" t="s">
        <v>2421</v>
      </c>
      <c r="B1773" t="s">
        <v>2422</v>
      </c>
      <c r="G1773" t="s">
        <v>5337</v>
      </c>
    </row>
    <row r="1774" spans="1:7">
      <c r="A1774" t="s">
        <v>5229</v>
      </c>
      <c r="B1774" t="s">
        <v>5839</v>
      </c>
      <c r="G1774" s="80" t="s">
        <v>7150</v>
      </c>
    </row>
    <row r="1775" spans="1:7">
      <c r="A1775" t="s">
        <v>5231</v>
      </c>
      <c r="B1775" t="s">
        <v>3106</v>
      </c>
      <c r="G1775" s="138" t="s">
        <v>6520</v>
      </c>
    </row>
    <row r="1776" spans="1:7">
      <c r="A1776" t="s">
        <v>5231</v>
      </c>
      <c r="B1776" t="s">
        <v>5840</v>
      </c>
      <c r="G1776" t="s">
        <v>4134</v>
      </c>
    </row>
    <row r="1777" spans="1:7">
      <c r="A1777" t="s">
        <v>3105</v>
      </c>
      <c r="B1777" t="s">
        <v>3106</v>
      </c>
      <c r="G1777" t="s">
        <v>6853</v>
      </c>
    </row>
    <row r="1778" spans="1:7">
      <c r="A1778" t="s">
        <v>6435</v>
      </c>
      <c r="B1778" t="s">
        <v>6436</v>
      </c>
      <c r="G1778" t="s">
        <v>6660</v>
      </c>
    </row>
    <row r="1779" spans="1:7">
      <c r="A1779" t="s">
        <v>5232</v>
      </c>
      <c r="B1779" t="s">
        <v>5841</v>
      </c>
      <c r="G1779" t="s">
        <v>6855</v>
      </c>
    </row>
    <row r="1780" spans="1:7">
      <c r="A1780" t="s">
        <v>7094</v>
      </c>
      <c r="B1780" t="s">
        <v>7095</v>
      </c>
      <c r="G1780" s="80" t="s">
        <v>6977</v>
      </c>
    </row>
    <row r="1781" spans="1:7">
      <c r="A1781" t="s">
        <v>5234</v>
      </c>
      <c r="B1781" t="s">
        <v>5842</v>
      </c>
      <c r="G1781" t="s">
        <v>4013</v>
      </c>
    </row>
    <row r="1782" spans="1:7">
      <c r="A1782" s="80" t="s">
        <v>7146</v>
      </c>
      <c r="B1782" s="80" t="s">
        <v>7147</v>
      </c>
      <c r="G1782" t="s">
        <v>4015</v>
      </c>
    </row>
    <row r="1783" spans="1:7">
      <c r="A1783" t="s">
        <v>3483</v>
      </c>
      <c r="B1783" t="s">
        <v>3484</v>
      </c>
      <c r="G1783" t="s">
        <v>6606</v>
      </c>
    </row>
    <row r="1784" spans="1:7">
      <c r="A1784" t="s">
        <v>3107</v>
      </c>
      <c r="B1784" t="s">
        <v>3108</v>
      </c>
      <c r="G1784" t="s">
        <v>6454</v>
      </c>
    </row>
    <row r="1785" spans="1:7">
      <c r="A1785" t="s">
        <v>5236</v>
      </c>
      <c r="B1785" t="s">
        <v>5843</v>
      </c>
      <c r="G1785" t="s">
        <v>6717</v>
      </c>
    </row>
    <row r="1786" spans="1:7">
      <c r="A1786" t="s">
        <v>5238</v>
      </c>
      <c r="B1786" t="s">
        <v>5844</v>
      </c>
      <c r="G1786" t="s">
        <v>6482</v>
      </c>
    </row>
    <row r="1787" spans="1:7">
      <c r="A1787" t="s">
        <v>5240</v>
      </c>
      <c r="B1787" t="s">
        <v>5845</v>
      </c>
      <c r="G1787" t="s">
        <v>3160</v>
      </c>
    </row>
    <row r="1788" spans="1:7">
      <c r="A1788" t="s">
        <v>136</v>
      </c>
      <c r="B1788" t="s">
        <v>137</v>
      </c>
      <c r="G1788" t="s">
        <v>6445</v>
      </c>
    </row>
    <row r="1789" spans="1:7">
      <c r="A1789" t="s">
        <v>7096</v>
      </c>
      <c r="B1789" t="s">
        <v>7097</v>
      </c>
      <c r="G1789" s="138" t="s">
        <v>6516</v>
      </c>
    </row>
    <row r="1790" spans="1:7">
      <c r="A1790" t="s">
        <v>3109</v>
      </c>
      <c r="B1790" t="s">
        <v>3110</v>
      </c>
      <c r="G1790" t="s">
        <v>6461</v>
      </c>
    </row>
    <row r="1791" spans="1:7">
      <c r="A1791" t="s">
        <v>5242</v>
      </c>
      <c r="B1791" t="s">
        <v>5846</v>
      </c>
      <c r="G1791" t="s">
        <v>5339</v>
      </c>
    </row>
    <row r="1792" spans="1:7">
      <c r="A1792" t="s">
        <v>5244</v>
      </c>
      <c r="B1792" t="s">
        <v>5847</v>
      </c>
      <c r="G1792" t="s">
        <v>3162</v>
      </c>
    </row>
    <row r="1793" spans="1:7">
      <c r="A1793" t="s">
        <v>2437</v>
      </c>
      <c r="B1793" t="s">
        <v>4368</v>
      </c>
      <c r="G1793" t="s">
        <v>5341</v>
      </c>
    </row>
    <row r="1794" spans="1:7">
      <c r="A1794" t="s">
        <v>138</v>
      </c>
      <c r="B1794" t="s">
        <v>139</v>
      </c>
      <c r="G1794" t="s">
        <v>3313</v>
      </c>
    </row>
    <row r="1795" spans="1:7">
      <c r="A1795" t="s">
        <v>140</v>
      </c>
      <c r="B1795" t="s">
        <v>141</v>
      </c>
      <c r="G1795" t="s">
        <v>7307</v>
      </c>
    </row>
    <row r="1796" spans="1:7">
      <c r="A1796" t="s">
        <v>2407</v>
      </c>
      <c r="B1796" t="s">
        <v>3256</v>
      </c>
      <c r="G1796" t="s">
        <v>2425</v>
      </c>
    </row>
    <row r="1797" spans="1:7">
      <c r="A1797" t="s">
        <v>2423</v>
      </c>
      <c r="B1797" t="s">
        <v>2424</v>
      </c>
      <c r="G1797" t="s">
        <v>5343</v>
      </c>
    </row>
    <row r="1798" spans="1:7">
      <c r="A1798" t="s">
        <v>2423</v>
      </c>
      <c r="B1798" t="s">
        <v>2424</v>
      </c>
      <c r="G1798" t="s">
        <v>5343</v>
      </c>
    </row>
    <row r="1799" spans="1:7">
      <c r="A1799" t="s">
        <v>3485</v>
      </c>
      <c r="B1799" t="s">
        <v>3486</v>
      </c>
      <c r="G1799" t="s">
        <v>5343</v>
      </c>
    </row>
    <row r="1800" spans="1:7">
      <c r="A1800" t="s">
        <v>3111</v>
      </c>
      <c r="B1800" t="s">
        <v>3112</v>
      </c>
      <c r="G1800" t="s">
        <v>5344</v>
      </c>
    </row>
    <row r="1801" spans="1:7">
      <c r="A1801" s="80" t="s">
        <v>6965</v>
      </c>
      <c r="B1801" s="80" t="s">
        <v>6966</v>
      </c>
      <c r="G1801" t="s">
        <v>6430</v>
      </c>
    </row>
    <row r="1802" spans="1:7">
      <c r="A1802" t="s">
        <v>5247</v>
      </c>
      <c r="B1802" t="s">
        <v>3114</v>
      </c>
      <c r="G1802" s="139" t="s">
        <v>6801</v>
      </c>
    </row>
    <row r="1803" spans="1:7">
      <c r="A1803" t="s">
        <v>3113</v>
      </c>
      <c r="B1803" t="s">
        <v>3114</v>
      </c>
      <c r="G1803" t="s">
        <v>1295</v>
      </c>
    </row>
    <row r="1804" spans="1:7">
      <c r="A1804" t="s">
        <v>3115</v>
      </c>
      <c r="B1804" t="s">
        <v>3116</v>
      </c>
      <c r="G1804" t="s">
        <v>4160</v>
      </c>
    </row>
    <row r="1805" spans="1:7">
      <c r="A1805" t="s">
        <v>5249</v>
      </c>
      <c r="B1805" t="s">
        <v>5848</v>
      </c>
      <c r="G1805" t="s">
        <v>5345</v>
      </c>
    </row>
    <row r="1806" spans="1:7">
      <c r="A1806" t="s">
        <v>3904</v>
      </c>
      <c r="B1806" t="s">
        <v>3117</v>
      </c>
      <c r="G1806" t="s">
        <v>3794</v>
      </c>
    </row>
    <row r="1807" spans="1:7">
      <c r="A1807" s="80" t="s">
        <v>6967</v>
      </c>
      <c r="B1807" s="80" t="s">
        <v>6968</v>
      </c>
      <c r="G1807" t="s">
        <v>3794</v>
      </c>
    </row>
    <row r="1808" spans="1:7">
      <c r="A1808" t="s">
        <v>1087</v>
      </c>
      <c r="B1808" t="s">
        <v>1092</v>
      </c>
      <c r="G1808" t="s">
        <v>2609</v>
      </c>
    </row>
    <row r="1809" spans="1:7">
      <c r="A1809" t="s">
        <v>1087</v>
      </c>
      <c r="B1809" t="s">
        <v>1092</v>
      </c>
      <c r="G1809" t="s">
        <v>5348</v>
      </c>
    </row>
    <row r="1810" spans="1:7" ht="18" customHeight="1">
      <c r="A1810" t="s">
        <v>5252</v>
      </c>
      <c r="B1810" t="s">
        <v>5849</v>
      </c>
      <c r="G1810" t="s">
        <v>7098</v>
      </c>
    </row>
    <row r="1811" spans="1:7">
      <c r="A1811" t="s">
        <v>3955</v>
      </c>
      <c r="B1811" t="s">
        <v>3952</v>
      </c>
      <c r="G1811" t="s">
        <v>3164</v>
      </c>
    </row>
    <row r="1812" spans="1:7">
      <c r="A1812" t="s">
        <v>3118</v>
      </c>
      <c r="B1812" t="s">
        <v>3119</v>
      </c>
      <c r="G1812" t="s">
        <v>5350</v>
      </c>
    </row>
    <row r="1813" spans="1:7">
      <c r="A1813" t="s">
        <v>3120</v>
      </c>
      <c r="B1813" t="s">
        <v>3121</v>
      </c>
      <c r="G1813" t="s">
        <v>3166</v>
      </c>
    </row>
    <row r="1814" spans="1:7">
      <c r="A1814" t="s">
        <v>5254</v>
      </c>
      <c r="B1814" t="s">
        <v>5850</v>
      </c>
      <c r="G1814" s="138" t="s">
        <v>6543</v>
      </c>
    </row>
    <row r="1815" spans="1:7">
      <c r="A1815" t="s">
        <v>2315</v>
      </c>
      <c r="B1815" t="s">
        <v>2329</v>
      </c>
      <c r="G1815" t="s">
        <v>6239</v>
      </c>
    </row>
    <row r="1816" spans="1:7">
      <c r="A1816" s="80" t="s">
        <v>7216</v>
      </c>
      <c r="B1816" s="80" t="s">
        <v>7217</v>
      </c>
      <c r="G1816" t="s">
        <v>6857</v>
      </c>
    </row>
    <row r="1817" spans="1:7">
      <c r="A1817" s="80" t="s">
        <v>7218</v>
      </c>
      <c r="B1817" s="80" t="s">
        <v>7219</v>
      </c>
      <c r="G1817" t="s">
        <v>2406</v>
      </c>
    </row>
    <row r="1818" spans="1:7">
      <c r="A1818" t="s">
        <v>3714</v>
      </c>
      <c r="B1818" t="s">
        <v>3720</v>
      </c>
      <c r="G1818" t="s">
        <v>5351</v>
      </c>
    </row>
    <row r="1819" spans="1:7">
      <c r="A1819" t="s">
        <v>5256</v>
      </c>
      <c r="B1819" t="s">
        <v>5851</v>
      </c>
      <c r="G1819" t="s">
        <v>169</v>
      </c>
    </row>
    <row r="1820" spans="1:7">
      <c r="A1820" t="s">
        <v>7346</v>
      </c>
      <c r="B1820" t="s">
        <v>7347</v>
      </c>
      <c r="G1820" t="s">
        <v>5353</v>
      </c>
    </row>
    <row r="1821" spans="1:7">
      <c r="A1821" t="s">
        <v>7293</v>
      </c>
      <c r="B1821" t="s">
        <v>7294</v>
      </c>
      <c r="G1821" t="s">
        <v>171</v>
      </c>
    </row>
    <row r="1822" spans="1:7">
      <c r="A1822" t="s">
        <v>3122</v>
      </c>
      <c r="B1822" t="s">
        <v>3123</v>
      </c>
      <c r="G1822" t="s">
        <v>3168</v>
      </c>
    </row>
    <row r="1823" spans="1:7">
      <c r="A1823" t="s">
        <v>3946</v>
      </c>
      <c r="B1823" t="s">
        <v>3947</v>
      </c>
      <c r="G1823" t="s">
        <v>3170</v>
      </c>
    </row>
    <row r="1824" spans="1:7">
      <c r="A1824" t="s">
        <v>5258</v>
      </c>
      <c r="B1824" t="s">
        <v>5852</v>
      </c>
      <c r="G1824" t="s">
        <v>3275</v>
      </c>
    </row>
    <row r="1825" spans="1:7">
      <c r="A1825" t="s">
        <v>2649</v>
      </c>
      <c r="B1825" t="s">
        <v>3286</v>
      </c>
      <c r="G1825" t="s">
        <v>2321</v>
      </c>
    </row>
    <row r="1826" spans="1:7">
      <c r="A1826" t="s">
        <v>3124</v>
      </c>
      <c r="B1826" t="s">
        <v>3125</v>
      </c>
      <c r="G1826" s="139" t="s">
        <v>6793</v>
      </c>
    </row>
    <row r="1827" spans="1:7">
      <c r="A1827" t="s">
        <v>2633</v>
      </c>
      <c r="B1827" t="s">
        <v>2634</v>
      </c>
      <c r="G1827" t="s">
        <v>3719</v>
      </c>
    </row>
    <row r="1828" spans="1:7">
      <c r="A1828" t="s">
        <v>143</v>
      </c>
      <c r="B1828" t="s">
        <v>145</v>
      </c>
      <c r="G1828" s="138" t="s">
        <v>6551</v>
      </c>
    </row>
    <row r="1829" spans="1:7">
      <c r="A1829" t="s">
        <v>146</v>
      </c>
      <c r="B1829" t="s">
        <v>147</v>
      </c>
      <c r="G1829" t="s">
        <v>4356</v>
      </c>
    </row>
    <row r="1830" spans="1:7">
      <c r="A1830" t="s">
        <v>148</v>
      </c>
      <c r="B1830" t="s">
        <v>150</v>
      </c>
      <c r="G1830" t="s">
        <v>7044</v>
      </c>
    </row>
    <row r="1831" spans="1:7">
      <c r="A1831" t="s">
        <v>7411</v>
      </c>
      <c r="B1831" t="s">
        <v>7412</v>
      </c>
      <c r="G1831" t="s">
        <v>7331</v>
      </c>
    </row>
    <row r="1832" spans="1:7">
      <c r="A1832" t="s">
        <v>3126</v>
      </c>
      <c r="B1832" t="s">
        <v>6240</v>
      </c>
      <c r="G1832" t="s">
        <v>3172</v>
      </c>
    </row>
    <row r="1833" spans="1:7">
      <c r="A1833" t="s">
        <v>2559</v>
      </c>
      <c r="B1833" t="s">
        <v>2560</v>
      </c>
      <c r="G1833" t="s">
        <v>2666</v>
      </c>
    </row>
    <row r="1834" spans="1:7">
      <c r="A1834" t="s">
        <v>5259</v>
      </c>
      <c r="B1834" t="s">
        <v>5853</v>
      </c>
      <c r="G1834" s="139" t="s">
        <v>6799</v>
      </c>
    </row>
    <row r="1835" spans="1:7">
      <c r="A1835" s="138" t="s">
        <v>6915</v>
      </c>
      <c r="B1835" s="138" t="s">
        <v>6916</v>
      </c>
      <c r="G1835" t="s">
        <v>2322</v>
      </c>
    </row>
    <row r="1836" spans="1:7">
      <c r="A1836" t="s">
        <v>5261</v>
      </c>
      <c r="B1836" t="s">
        <v>5854</v>
      </c>
      <c r="G1836" t="s">
        <v>2610</v>
      </c>
    </row>
    <row r="1837" spans="1:7">
      <c r="A1837" t="s">
        <v>3127</v>
      </c>
      <c r="B1837" t="s">
        <v>3128</v>
      </c>
      <c r="G1837" t="s">
        <v>3174</v>
      </c>
    </row>
    <row r="1838" spans="1:7">
      <c r="A1838" t="s">
        <v>7295</v>
      </c>
      <c r="B1838" t="s">
        <v>7296</v>
      </c>
      <c r="G1838" t="s">
        <v>6921</v>
      </c>
    </row>
    <row r="1839" spans="1:7">
      <c r="A1839" t="s">
        <v>2607</v>
      </c>
      <c r="B1839" t="s">
        <v>2620</v>
      </c>
      <c r="G1839" t="s">
        <v>6743</v>
      </c>
    </row>
    <row r="1840" spans="1:7">
      <c r="A1840" t="s">
        <v>2607</v>
      </c>
      <c r="B1840" t="s">
        <v>2620</v>
      </c>
      <c r="G1840" t="s">
        <v>5354</v>
      </c>
    </row>
    <row r="1841" spans="1:7">
      <c r="A1841" t="s">
        <v>5264</v>
      </c>
      <c r="B1841" t="s">
        <v>5855</v>
      </c>
      <c r="G1841" s="80" t="s">
        <v>6979</v>
      </c>
    </row>
    <row r="1842" spans="1:7">
      <c r="A1842" t="s">
        <v>7297</v>
      </c>
      <c r="B1842" t="s">
        <v>7298</v>
      </c>
      <c r="G1842" t="s">
        <v>5356</v>
      </c>
    </row>
    <row r="1843" spans="1:7">
      <c r="A1843" s="80" t="s">
        <v>6969</v>
      </c>
      <c r="B1843" s="80" t="s">
        <v>6970</v>
      </c>
      <c r="G1843" t="s">
        <v>7100</v>
      </c>
    </row>
    <row r="1844" spans="1:7">
      <c r="A1844" t="s">
        <v>1508</v>
      </c>
      <c r="B1844" t="s">
        <v>1509</v>
      </c>
      <c r="G1844" t="s">
        <v>4211</v>
      </c>
    </row>
    <row r="1845" spans="1:7">
      <c r="A1845" t="s">
        <v>3129</v>
      </c>
      <c r="B1845" t="s">
        <v>3130</v>
      </c>
      <c r="G1845" t="s">
        <v>3176</v>
      </c>
    </row>
    <row r="1846" spans="1:7">
      <c r="A1846" t="s">
        <v>2608</v>
      </c>
      <c r="B1846" t="s">
        <v>2621</v>
      </c>
      <c r="G1846" t="s">
        <v>3178</v>
      </c>
    </row>
    <row r="1847" spans="1:7">
      <c r="A1847" t="s">
        <v>4226</v>
      </c>
      <c r="B1847" t="s">
        <v>4227</v>
      </c>
      <c r="G1847" t="s">
        <v>4230</v>
      </c>
    </row>
    <row r="1848" spans="1:7">
      <c r="A1848" t="s">
        <v>3131</v>
      </c>
      <c r="B1848" t="s">
        <v>3132</v>
      </c>
      <c r="G1848" s="80" t="s">
        <v>7224</v>
      </c>
    </row>
    <row r="1849" spans="1:7">
      <c r="A1849" t="s">
        <v>3133</v>
      </c>
      <c r="B1849" t="s">
        <v>3134</v>
      </c>
      <c r="G1849" t="s">
        <v>6571</v>
      </c>
    </row>
    <row r="1850" spans="1:7">
      <c r="A1850" t="s">
        <v>5266</v>
      </c>
      <c r="B1850" t="s">
        <v>5856</v>
      </c>
      <c r="G1850" s="139" t="s">
        <v>6803</v>
      </c>
    </row>
    <row r="1851" spans="1:7">
      <c r="A1851" s="80" t="s">
        <v>6971</v>
      </c>
      <c r="B1851" s="80" t="s">
        <v>6972</v>
      </c>
      <c r="G1851" t="s">
        <v>3180</v>
      </c>
    </row>
    <row r="1852" spans="1:7">
      <c r="A1852" t="s">
        <v>5268</v>
      </c>
      <c r="B1852" t="s">
        <v>5857</v>
      </c>
      <c r="G1852" t="s">
        <v>6923</v>
      </c>
    </row>
    <row r="1853" spans="1:7">
      <c r="A1853" t="s">
        <v>5270</v>
      </c>
      <c r="B1853" t="s">
        <v>5858</v>
      </c>
      <c r="G1853" t="s">
        <v>5358</v>
      </c>
    </row>
    <row r="1854" spans="1:7">
      <c r="A1854" t="s">
        <v>6849</v>
      </c>
      <c r="B1854" t="s">
        <v>6850</v>
      </c>
      <c r="G1854" t="s">
        <v>3377</v>
      </c>
    </row>
    <row r="1855" spans="1:7">
      <c r="A1855" t="s">
        <v>2662</v>
      </c>
      <c r="B1855" t="s">
        <v>2663</v>
      </c>
      <c r="G1855" t="s">
        <v>173</v>
      </c>
    </row>
    <row r="1856" spans="1:7">
      <c r="A1856" t="s">
        <v>2662</v>
      </c>
      <c r="B1856" t="s">
        <v>2663</v>
      </c>
      <c r="G1856" t="s">
        <v>5360</v>
      </c>
    </row>
    <row r="1857" spans="1:7" ht="18.75" customHeight="1">
      <c r="A1857" t="s">
        <v>6851</v>
      </c>
      <c r="B1857" t="s">
        <v>6852</v>
      </c>
      <c r="G1857" t="s">
        <v>4331</v>
      </c>
    </row>
    <row r="1858" spans="1:7">
      <c r="A1858" t="s">
        <v>4272</v>
      </c>
      <c r="B1858" t="s">
        <v>4273</v>
      </c>
      <c r="G1858" t="s">
        <v>3182</v>
      </c>
    </row>
    <row r="1859" spans="1:7">
      <c r="A1859" t="s">
        <v>5273</v>
      </c>
      <c r="B1859" t="s">
        <v>5859</v>
      </c>
      <c r="G1859" t="s">
        <v>6500</v>
      </c>
    </row>
    <row r="1860" spans="1:7">
      <c r="A1860" t="s">
        <v>3135</v>
      </c>
      <c r="B1860" t="s">
        <v>3136</v>
      </c>
      <c r="G1860" t="s">
        <v>5362</v>
      </c>
    </row>
    <row r="1861" spans="1:7">
      <c r="A1861" t="s">
        <v>3137</v>
      </c>
      <c r="B1861" t="s">
        <v>3138</v>
      </c>
      <c r="G1861" s="80" t="s">
        <v>7152</v>
      </c>
    </row>
    <row r="1862" spans="1:7">
      <c r="A1862" t="s">
        <v>2470</v>
      </c>
      <c r="B1862" t="s">
        <v>2471</v>
      </c>
      <c r="G1862" t="s">
        <v>6565</v>
      </c>
    </row>
    <row r="1863" spans="1:7">
      <c r="A1863" t="s">
        <v>6463</v>
      </c>
      <c r="B1863" t="s">
        <v>6464</v>
      </c>
      <c r="G1863" t="s">
        <v>3489</v>
      </c>
    </row>
    <row r="1864" spans="1:7">
      <c r="A1864" t="s">
        <v>3139</v>
      </c>
      <c r="B1864" t="s">
        <v>3140</v>
      </c>
      <c r="G1864" s="80" t="s">
        <v>7154</v>
      </c>
    </row>
    <row r="1865" spans="1:7">
      <c r="A1865" t="s">
        <v>5275</v>
      </c>
      <c r="B1865" t="s">
        <v>5860</v>
      </c>
      <c r="G1865" t="s">
        <v>887</v>
      </c>
    </row>
    <row r="1866" spans="1:7">
      <c r="A1866" t="s">
        <v>7377</v>
      </c>
      <c r="B1866" t="s">
        <v>7378</v>
      </c>
      <c r="G1866" s="138" t="s">
        <v>6506</v>
      </c>
    </row>
    <row r="1867" spans="1:7">
      <c r="A1867" t="s">
        <v>5277</v>
      </c>
      <c r="B1867" t="s">
        <v>5861</v>
      </c>
      <c r="G1867" s="138" t="s">
        <v>6541</v>
      </c>
    </row>
    <row r="1868" spans="1:7">
      <c r="A1868" t="s">
        <v>5279</v>
      </c>
      <c r="B1868" t="s">
        <v>5862</v>
      </c>
      <c r="G1868" s="80" t="s">
        <v>6981</v>
      </c>
    </row>
    <row r="1869" spans="1:7">
      <c r="A1869" t="s">
        <v>4250</v>
      </c>
      <c r="B1869" t="s">
        <v>4251</v>
      </c>
      <c r="G1869" t="s">
        <v>3184</v>
      </c>
    </row>
    <row r="1870" spans="1:7">
      <c r="A1870" t="s">
        <v>3141</v>
      </c>
      <c r="B1870" t="s">
        <v>3142</v>
      </c>
      <c r="G1870" t="s">
        <v>1495</v>
      </c>
    </row>
    <row r="1871" spans="1:7">
      <c r="A1871" t="s">
        <v>4050</v>
      </c>
      <c r="B1871" t="s">
        <v>4051</v>
      </c>
      <c r="G1871" t="s">
        <v>3332</v>
      </c>
    </row>
    <row r="1872" spans="1:7">
      <c r="A1872" t="s">
        <v>3806</v>
      </c>
      <c r="B1872" t="s">
        <v>3807</v>
      </c>
      <c r="G1872" t="s">
        <v>4336</v>
      </c>
    </row>
    <row r="1873" spans="1:7">
      <c r="A1873" t="s">
        <v>3143</v>
      </c>
      <c r="B1873" t="s">
        <v>3144</v>
      </c>
      <c r="G1873" t="s">
        <v>5364</v>
      </c>
    </row>
    <row r="1874" spans="1:7">
      <c r="A1874" t="s">
        <v>3143</v>
      </c>
      <c r="B1874" t="s">
        <v>3144</v>
      </c>
      <c r="G1874" t="s">
        <v>4141</v>
      </c>
    </row>
    <row r="1875" spans="1:7">
      <c r="A1875" t="s">
        <v>5282</v>
      </c>
      <c r="B1875" t="s">
        <v>5863</v>
      </c>
      <c r="G1875" t="s">
        <v>6744</v>
      </c>
    </row>
    <row r="1876" spans="1:7">
      <c r="A1876" t="s">
        <v>5284</v>
      </c>
      <c r="B1876" t="s">
        <v>5864</v>
      </c>
      <c r="G1876" s="80" t="s">
        <v>7156</v>
      </c>
    </row>
    <row r="1877" spans="1:7">
      <c r="A1877" t="s">
        <v>2318</v>
      </c>
      <c r="B1877" t="s">
        <v>2330</v>
      </c>
      <c r="G1877" t="s">
        <v>2611</v>
      </c>
    </row>
    <row r="1878" spans="1:7">
      <c r="A1878" t="s">
        <v>5286</v>
      </c>
      <c r="B1878" t="s">
        <v>5865</v>
      </c>
      <c r="G1878" s="139" t="s">
        <v>6806</v>
      </c>
    </row>
    <row r="1879" spans="1:7">
      <c r="A1879" t="s">
        <v>3383</v>
      </c>
      <c r="B1879" t="s">
        <v>3384</v>
      </c>
      <c r="G1879" s="139" t="s">
        <v>6807</v>
      </c>
    </row>
    <row r="1880" spans="1:7">
      <c r="A1880" s="138" t="s">
        <v>6917</v>
      </c>
      <c r="B1880" s="138" t="s">
        <v>6918</v>
      </c>
      <c r="G1880" t="s">
        <v>3398</v>
      </c>
    </row>
    <row r="1881" spans="1:7">
      <c r="A1881" t="s">
        <v>3311</v>
      </c>
      <c r="B1881" t="s">
        <v>3312</v>
      </c>
      <c r="G1881" s="80" t="s">
        <v>6983</v>
      </c>
    </row>
    <row r="1882" spans="1:7">
      <c r="A1882" t="s">
        <v>151</v>
      </c>
      <c r="B1882" t="s">
        <v>152</v>
      </c>
      <c r="G1882" t="s">
        <v>6484</v>
      </c>
    </row>
    <row r="1883" spans="1:7">
      <c r="A1883" t="s">
        <v>1209</v>
      </c>
      <c r="B1883" t="s">
        <v>1210</v>
      </c>
      <c r="G1883" t="s">
        <v>5366</v>
      </c>
    </row>
    <row r="1884" spans="1:7" ht="16.350000000000001" customHeight="1">
      <c r="A1884" t="s">
        <v>7039</v>
      </c>
      <c r="B1884" t="s">
        <v>7040</v>
      </c>
      <c r="G1884" t="s">
        <v>5367</v>
      </c>
    </row>
    <row r="1885" spans="1:7">
      <c r="A1885" t="s">
        <v>1541</v>
      </c>
      <c r="B1885" t="s">
        <v>1542</v>
      </c>
      <c r="G1885" t="s">
        <v>1059</v>
      </c>
    </row>
    <row r="1886" spans="1:7">
      <c r="A1886" t="s">
        <v>3145</v>
      </c>
      <c r="B1886" t="s">
        <v>1528</v>
      </c>
      <c r="G1886" t="s">
        <v>7438</v>
      </c>
    </row>
    <row r="1887" spans="1:7">
      <c r="A1887" s="138" t="s">
        <v>6664</v>
      </c>
      <c r="B1887" t="s">
        <v>6665</v>
      </c>
      <c r="G1887" t="s">
        <v>6925</v>
      </c>
    </row>
    <row r="1888" spans="1:7">
      <c r="A1888" t="s">
        <v>5288</v>
      </c>
      <c r="B1888" t="s">
        <v>5866</v>
      </c>
      <c r="G1888" t="s">
        <v>6317</v>
      </c>
    </row>
    <row r="1889" spans="1:7">
      <c r="A1889" t="s">
        <v>6736</v>
      </c>
      <c r="B1889" t="s">
        <v>6737</v>
      </c>
      <c r="G1889" t="s">
        <v>4266</v>
      </c>
    </row>
    <row r="1890" spans="1:7">
      <c r="A1890" t="s">
        <v>3295</v>
      </c>
      <c r="B1890" t="s">
        <v>3296</v>
      </c>
      <c r="G1890" t="s">
        <v>3186</v>
      </c>
    </row>
    <row r="1891" spans="1:7">
      <c r="A1891" s="116" t="s">
        <v>6162</v>
      </c>
      <c r="B1891" s="116" t="s">
        <v>6163</v>
      </c>
      <c r="G1891" t="s">
        <v>3907</v>
      </c>
    </row>
    <row r="1892" spans="1:7">
      <c r="A1892" t="s">
        <v>5290</v>
      </c>
      <c r="B1892" t="s">
        <v>5867</v>
      </c>
      <c r="G1892" t="s">
        <v>5369</v>
      </c>
    </row>
    <row r="1893" spans="1:7">
      <c r="A1893" t="s">
        <v>5292</v>
      </c>
      <c r="B1893" t="s">
        <v>5868</v>
      </c>
      <c r="G1893" s="109" t="s">
        <v>6156</v>
      </c>
    </row>
    <row r="1894" spans="1:7">
      <c r="A1894" t="s">
        <v>1571</v>
      </c>
      <c r="B1894" t="s">
        <v>2638</v>
      </c>
      <c r="G1894" t="s">
        <v>5370</v>
      </c>
    </row>
    <row r="1895" spans="1:7">
      <c r="A1895" t="s">
        <v>7041</v>
      </c>
      <c r="B1895" t="s">
        <v>6432</v>
      </c>
      <c r="G1895" t="s">
        <v>5372</v>
      </c>
    </row>
    <row r="1896" spans="1:7">
      <c r="A1896" t="s">
        <v>5294</v>
      </c>
      <c r="B1896" t="s">
        <v>5869</v>
      </c>
      <c r="G1896" t="s">
        <v>3349</v>
      </c>
    </row>
    <row r="1897" spans="1:7">
      <c r="A1897" t="s">
        <v>3542</v>
      </c>
      <c r="B1897" t="s">
        <v>3543</v>
      </c>
      <c r="G1897" s="80" t="s">
        <v>7158</v>
      </c>
    </row>
    <row r="1898" spans="1:7">
      <c r="A1898" t="s">
        <v>155</v>
      </c>
      <c r="B1898" t="s">
        <v>156</v>
      </c>
      <c r="G1898" t="s">
        <v>3188</v>
      </c>
    </row>
    <row r="1899" spans="1:7">
      <c r="A1899" t="s">
        <v>2138</v>
      </c>
      <c r="B1899" t="s">
        <v>2137</v>
      </c>
      <c r="G1899" t="s">
        <v>6927</v>
      </c>
    </row>
    <row r="1900" spans="1:7">
      <c r="A1900" t="s">
        <v>191</v>
      </c>
      <c r="B1900" t="s">
        <v>190</v>
      </c>
      <c r="G1900" t="s">
        <v>4334</v>
      </c>
    </row>
    <row r="1901" spans="1:7">
      <c r="A1901" t="s">
        <v>2116</v>
      </c>
      <c r="B1901" t="s">
        <v>2117</v>
      </c>
      <c r="G1901" t="s">
        <v>3189</v>
      </c>
    </row>
    <row r="1902" spans="1:7">
      <c r="A1902" t="s">
        <v>2116</v>
      </c>
      <c r="B1902" t="s">
        <v>2117</v>
      </c>
      <c r="G1902" t="s">
        <v>5374</v>
      </c>
    </row>
    <row r="1903" spans="1:7">
      <c r="A1903" t="s">
        <v>3487</v>
      </c>
      <c r="B1903" t="s">
        <v>3488</v>
      </c>
      <c r="G1903" t="s">
        <v>4313</v>
      </c>
    </row>
    <row r="1904" spans="1:7">
      <c r="A1904" t="s">
        <v>5296</v>
      </c>
      <c r="B1904" t="s">
        <v>2562</v>
      </c>
      <c r="G1904" t="s">
        <v>3190</v>
      </c>
    </row>
    <row r="1905" spans="1:7">
      <c r="A1905" t="s">
        <v>2561</v>
      </c>
      <c r="B1905" t="s">
        <v>2562</v>
      </c>
      <c r="G1905" t="s">
        <v>3192</v>
      </c>
    </row>
    <row r="1906" spans="1:7">
      <c r="A1906" s="80" t="s">
        <v>7222</v>
      </c>
      <c r="B1906" s="80" t="s">
        <v>7223</v>
      </c>
      <c r="G1906" t="s">
        <v>5376</v>
      </c>
    </row>
    <row r="1907" spans="1:7">
      <c r="A1907" t="s">
        <v>6472</v>
      </c>
      <c r="B1907" t="s">
        <v>6473</v>
      </c>
      <c r="G1907" s="80" t="s">
        <v>7160</v>
      </c>
    </row>
    <row r="1908" spans="1:7">
      <c r="A1908" t="s">
        <v>5297</v>
      </c>
      <c r="B1908" t="s">
        <v>5870</v>
      </c>
      <c r="G1908" t="s">
        <v>2650</v>
      </c>
    </row>
    <row r="1909" spans="1:7">
      <c r="A1909" t="s">
        <v>3261</v>
      </c>
      <c r="B1909" t="s">
        <v>5871</v>
      </c>
      <c r="G1909" t="s">
        <v>5378</v>
      </c>
    </row>
    <row r="1910" spans="1:7">
      <c r="A1910" t="s">
        <v>2535</v>
      </c>
      <c r="B1910" t="s">
        <v>2536</v>
      </c>
      <c r="G1910" t="s">
        <v>7414</v>
      </c>
    </row>
    <row r="1911" spans="1:7">
      <c r="A1911" t="s">
        <v>2535</v>
      </c>
      <c r="B1911" t="s">
        <v>2536</v>
      </c>
      <c r="G1911" t="s">
        <v>1993</v>
      </c>
    </row>
    <row r="1912" spans="1:7">
      <c r="A1912" t="s">
        <v>7299</v>
      </c>
      <c r="B1912" t="s">
        <v>7300</v>
      </c>
      <c r="G1912" t="s">
        <v>1182</v>
      </c>
    </row>
    <row r="1913" spans="1:7">
      <c r="A1913" s="80" t="s">
        <v>6973</v>
      </c>
      <c r="B1913" s="80" t="s">
        <v>6974</v>
      </c>
      <c r="G1913" t="s">
        <v>2323</v>
      </c>
    </row>
    <row r="1914" spans="1:7">
      <c r="A1914" t="s">
        <v>4196</v>
      </c>
      <c r="B1914" t="s">
        <v>4367</v>
      </c>
      <c r="G1914" t="s">
        <v>5380</v>
      </c>
    </row>
    <row r="1915" spans="1:7">
      <c r="A1915" t="s">
        <v>3716</v>
      </c>
      <c r="B1915" t="s">
        <v>3721</v>
      </c>
      <c r="G1915" t="s">
        <v>3412</v>
      </c>
    </row>
    <row r="1916" spans="1:7">
      <c r="A1916" t="s">
        <v>5301</v>
      </c>
      <c r="B1916" t="s">
        <v>3721</v>
      </c>
      <c r="G1916" t="s">
        <v>2010</v>
      </c>
    </row>
    <row r="1917" spans="1:7">
      <c r="A1917" t="s">
        <v>3146</v>
      </c>
      <c r="B1917" t="s">
        <v>3147</v>
      </c>
      <c r="G1917" t="s">
        <v>175</v>
      </c>
    </row>
    <row r="1918" spans="1:7">
      <c r="A1918" t="s">
        <v>157</v>
      </c>
      <c r="B1918" t="s">
        <v>1246</v>
      </c>
      <c r="G1918" s="80" t="s">
        <v>7226</v>
      </c>
    </row>
    <row r="1919" spans="1:7">
      <c r="A1919" t="s">
        <v>2012</v>
      </c>
      <c r="B1919" t="s">
        <v>2013</v>
      </c>
      <c r="G1919" t="s">
        <v>5382</v>
      </c>
    </row>
    <row r="1920" spans="1:7">
      <c r="A1920" t="s">
        <v>5303</v>
      </c>
      <c r="B1920" t="s">
        <v>7436</v>
      </c>
      <c r="G1920" t="s">
        <v>5384</v>
      </c>
    </row>
    <row r="1921" spans="1:7">
      <c r="A1921" t="s">
        <v>5305</v>
      </c>
      <c r="B1921" t="s">
        <v>5872</v>
      </c>
      <c r="G1921" t="s">
        <v>6624</v>
      </c>
    </row>
    <row r="1922" spans="1:7">
      <c r="A1922" t="s">
        <v>158</v>
      </c>
      <c r="B1922" t="s">
        <v>159</v>
      </c>
      <c r="G1922" t="s">
        <v>3830</v>
      </c>
    </row>
    <row r="1923" spans="1:7">
      <c r="A1923" t="s">
        <v>3148</v>
      </c>
      <c r="B1923" t="s">
        <v>3722</v>
      </c>
      <c r="G1923" t="s">
        <v>5387</v>
      </c>
    </row>
    <row r="1924" spans="1:7">
      <c r="A1924" t="s">
        <v>3717</v>
      </c>
      <c r="B1924" t="s">
        <v>3723</v>
      </c>
      <c r="G1924" t="s">
        <v>5389</v>
      </c>
    </row>
    <row r="1925" spans="1:7">
      <c r="A1925" t="s">
        <v>2025</v>
      </c>
      <c r="B1925" t="s">
        <v>2563</v>
      </c>
      <c r="G1925" t="s">
        <v>7309</v>
      </c>
    </row>
    <row r="1926" spans="1:7">
      <c r="A1926" t="s">
        <v>160</v>
      </c>
      <c r="B1926" t="s">
        <v>161</v>
      </c>
      <c r="G1926" t="s">
        <v>5391</v>
      </c>
    </row>
    <row r="1927" spans="1:7">
      <c r="A1927" t="s">
        <v>5307</v>
      </c>
      <c r="B1927" t="s">
        <v>5873</v>
      </c>
      <c r="G1927" t="s">
        <v>3786</v>
      </c>
    </row>
    <row r="1928" spans="1:7">
      <c r="A1928" t="s">
        <v>3245</v>
      </c>
      <c r="B1928" t="s">
        <v>3246</v>
      </c>
      <c r="G1928" t="s">
        <v>1217</v>
      </c>
    </row>
    <row r="1929" spans="1:7">
      <c r="A1929" t="s">
        <v>5309</v>
      </c>
      <c r="B1929" t="s">
        <v>3246</v>
      </c>
      <c r="G1929" t="s">
        <v>1219</v>
      </c>
    </row>
    <row r="1930" spans="1:7">
      <c r="A1930" t="s">
        <v>4246</v>
      </c>
      <c r="B1930" t="s">
        <v>4247</v>
      </c>
      <c r="G1930" s="138" t="s">
        <v>6555</v>
      </c>
    </row>
    <row r="1931" spans="1:7">
      <c r="A1931" t="s">
        <v>162</v>
      </c>
      <c r="B1931" t="s">
        <v>3224</v>
      </c>
      <c r="G1931" s="138" t="s">
        <v>6510</v>
      </c>
    </row>
    <row r="1932" spans="1:7">
      <c r="A1932" t="s">
        <v>1467</v>
      </c>
      <c r="B1932" t="s">
        <v>1468</v>
      </c>
      <c r="G1932" s="138" t="s">
        <v>6746</v>
      </c>
    </row>
    <row r="1933" spans="1:7">
      <c r="A1933" t="s">
        <v>3149</v>
      </c>
      <c r="B1933" t="s">
        <v>3150</v>
      </c>
      <c r="G1933" t="s">
        <v>6859</v>
      </c>
    </row>
    <row r="1934" spans="1:7">
      <c r="A1934" s="80" t="s">
        <v>7220</v>
      </c>
      <c r="B1934" s="80" t="s">
        <v>7221</v>
      </c>
      <c r="G1934" t="s">
        <v>5392</v>
      </c>
    </row>
    <row r="1935" spans="1:7">
      <c r="A1935" t="s">
        <v>4099</v>
      </c>
      <c r="B1935" t="s">
        <v>6241</v>
      </c>
      <c r="G1935" t="s">
        <v>5394</v>
      </c>
    </row>
    <row r="1936" spans="1:7">
      <c r="A1936" t="s">
        <v>4094</v>
      </c>
      <c r="B1936" t="s">
        <v>4095</v>
      </c>
      <c r="G1936" t="s">
        <v>5396</v>
      </c>
    </row>
    <row r="1937" spans="1:7">
      <c r="A1937" t="s">
        <v>4248</v>
      </c>
      <c r="B1937" t="s">
        <v>4249</v>
      </c>
      <c r="G1937" s="80" t="s">
        <v>6985</v>
      </c>
    </row>
    <row r="1938" spans="1:7">
      <c r="A1938" s="138" t="s">
        <v>6632</v>
      </c>
      <c r="B1938" t="s">
        <v>6633</v>
      </c>
      <c r="G1938" t="s">
        <v>3195</v>
      </c>
    </row>
    <row r="1939" spans="1:7">
      <c r="A1939" t="s">
        <v>3151</v>
      </c>
      <c r="B1939" t="s">
        <v>3391</v>
      </c>
      <c r="G1939" t="s">
        <v>6861</v>
      </c>
    </row>
    <row r="1940" spans="1:7">
      <c r="A1940" t="s">
        <v>5311</v>
      </c>
      <c r="B1940" t="s">
        <v>5874</v>
      </c>
      <c r="G1940" t="s">
        <v>7416</v>
      </c>
    </row>
    <row r="1941" spans="1:7">
      <c r="A1941" t="s">
        <v>6478</v>
      </c>
      <c r="B1941" t="s">
        <v>6479</v>
      </c>
      <c r="G1941" t="s">
        <v>3491</v>
      </c>
    </row>
    <row r="1942" spans="1:7">
      <c r="A1942" t="s">
        <v>7301</v>
      </c>
      <c r="B1942" t="s">
        <v>7302</v>
      </c>
      <c r="G1942" t="s">
        <v>6863</v>
      </c>
    </row>
    <row r="1943" spans="1:7">
      <c r="A1943" t="s">
        <v>5313</v>
      </c>
      <c r="B1943" t="s">
        <v>5875</v>
      </c>
      <c r="G1943" t="s">
        <v>5398</v>
      </c>
    </row>
    <row r="1944" spans="1:7">
      <c r="A1944" t="s">
        <v>3152</v>
      </c>
      <c r="B1944" t="s">
        <v>3153</v>
      </c>
      <c r="G1944" t="s">
        <v>3948</v>
      </c>
    </row>
    <row r="1945" spans="1:7">
      <c r="A1945" t="s">
        <v>4228</v>
      </c>
      <c r="B1945" t="s">
        <v>4229</v>
      </c>
      <c r="G1945" t="s">
        <v>3197</v>
      </c>
    </row>
    <row r="1946" spans="1:7">
      <c r="A1946" t="s">
        <v>3154</v>
      </c>
      <c r="B1946" t="s">
        <v>3155</v>
      </c>
      <c r="G1946" t="s">
        <v>3364</v>
      </c>
    </row>
    <row r="1947" spans="1:7">
      <c r="A1947" t="s">
        <v>5314</v>
      </c>
      <c r="B1947" t="s">
        <v>5876</v>
      </c>
      <c r="G1947" t="s">
        <v>5400</v>
      </c>
    </row>
    <row r="1948" spans="1:7">
      <c r="A1948" t="s">
        <v>7042</v>
      </c>
      <c r="B1948" t="s">
        <v>7043</v>
      </c>
      <c r="G1948" t="s">
        <v>832</v>
      </c>
    </row>
    <row r="1949" spans="1:7">
      <c r="A1949" t="s">
        <v>5316</v>
      </c>
      <c r="B1949" t="s">
        <v>6129</v>
      </c>
      <c r="G1949" t="s">
        <v>5401</v>
      </c>
    </row>
    <row r="1950" spans="1:7">
      <c r="A1950" t="s">
        <v>6604</v>
      </c>
      <c r="B1950" t="s">
        <v>6605</v>
      </c>
      <c r="G1950" t="s">
        <v>5401</v>
      </c>
    </row>
    <row r="1951" spans="1:7">
      <c r="A1951" t="s">
        <v>6586</v>
      </c>
      <c r="B1951" t="s">
        <v>6587</v>
      </c>
      <c r="G1951" t="s">
        <v>6748</v>
      </c>
    </row>
    <row r="1952" spans="1:7">
      <c r="A1952" t="s">
        <v>7303</v>
      </c>
      <c r="B1952" t="s">
        <v>7304</v>
      </c>
      <c r="G1952" t="s">
        <v>3199</v>
      </c>
    </row>
    <row r="1953" spans="1:7">
      <c r="A1953" t="s">
        <v>4131</v>
      </c>
      <c r="B1953" t="s">
        <v>4132</v>
      </c>
      <c r="G1953" t="s">
        <v>7102</v>
      </c>
    </row>
    <row r="1954" spans="1:7">
      <c r="A1954" t="s">
        <v>5318</v>
      </c>
      <c r="B1954" t="s">
        <v>5877</v>
      </c>
      <c r="G1954" t="s">
        <v>5931</v>
      </c>
    </row>
    <row r="1955" spans="1:7">
      <c r="A1955" t="s">
        <v>7305</v>
      </c>
      <c r="B1955" t="s">
        <v>7306</v>
      </c>
      <c r="G1955" t="s">
        <v>7046</v>
      </c>
    </row>
    <row r="1956" spans="1:7">
      <c r="A1956" t="s">
        <v>5320</v>
      </c>
      <c r="B1956" t="s">
        <v>5878</v>
      </c>
      <c r="G1956" t="s">
        <v>6642</v>
      </c>
    </row>
    <row r="1957" spans="1:7">
      <c r="A1957" t="s">
        <v>3156</v>
      </c>
      <c r="B1957" t="s">
        <v>3157</v>
      </c>
      <c r="G1957" t="s">
        <v>3315</v>
      </c>
    </row>
    <row r="1958" spans="1:7">
      <c r="A1958" t="s">
        <v>163</v>
      </c>
      <c r="B1958" t="s">
        <v>809</v>
      </c>
      <c r="G1958" t="s">
        <v>4387</v>
      </c>
    </row>
    <row r="1959" spans="1:7">
      <c r="A1959" t="s">
        <v>6738</v>
      </c>
      <c r="B1959" t="s">
        <v>6739</v>
      </c>
      <c r="G1959" t="s">
        <v>4387</v>
      </c>
    </row>
    <row r="1960" spans="1:7">
      <c r="A1960" s="80" t="s">
        <v>7148</v>
      </c>
      <c r="B1960" s="80" t="s">
        <v>7149</v>
      </c>
      <c r="G1960" t="s">
        <v>6865</v>
      </c>
    </row>
    <row r="1961" spans="1:7">
      <c r="A1961" t="s">
        <v>164</v>
      </c>
      <c r="B1961" t="s">
        <v>165</v>
      </c>
      <c r="G1961" t="s">
        <v>7322</v>
      </c>
    </row>
    <row r="1962" spans="1:7">
      <c r="A1962" t="s">
        <v>5322</v>
      </c>
      <c r="B1962" t="s">
        <v>165</v>
      </c>
      <c r="G1962" t="s">
        <v>177</v>
      </c>
    </row>
    <row r="1963" spans="1:7" ht="18.600000000000001" customHeight="1">
      <c r="A1963" t="s">
        <v>1304</v>
      </c>
      <c r="B1963" t="s">
        <v>166</v>
      </c>
      <c r="G1963" t="s">
        <v>7355</v>
      </c>
    </row>
    <row r="1964" spans="1:7">
      <c r="A1964" t="s">
        <v>5324</v>
      </c>
      <c r="B1964" t="s">
        <v>5879</v>
      </c>
      <c r="G1964" t="s">
        <v>6610</v>
      </c>
    </row>
    <row r="1965" spans="1:7">
      <c r="A1965" t="s">
        <v>5326</v>
      </c>
      <c r="B1965" t="s">
        <v>5880</v>
      </c>
      <c r="G1965" t="s">
        <v>3201</v>
      </c>
    </row>
    <row r="1966" spans="1:7">
      <c r="A1966" t="s">
        <v>2063</v>
      </c>
      <c r="B1966" t="s">
        <v>2064</v>
      </c>
      <c r="G1966" t="s">
        <v>3203</v>
      </c>
    </row>
    <row r="1967" spans="1:7">
      <c r="A1967" t="s">
        <v>3158</v>
      </c>
      <c r="B1967" t="s">
        <v>3159</v>
      </c>
      <c r="G1967" t="s">
        <v>5403</v>
      </c>
    </row>
    <row r="1968" spans="1:7">
      <c r="A1968" t="s">
        <v>5328</v>
      </c>
      <c r="B1968" t="s">
        <v>5881</v>
      </c>
      <c r="G1968" t="s">
        <v>5405</v>
      </c>
    </row>
    <row r="1969" spans="1:7">
      <c r="A1969" s="139" t="s">
        <v>6795</v>
      </c>
      <c r="B1969" s="139" t="s">
        <v>6796</v>
      </c>
      <c r="G1969" t="s">
        <v>5407</v>
      </c>
    </row>
    <row r="1970" spans="1:7">
      <c r="A1970" t="s">
        <v>5330</v>
      </c>
      <c r="B1970" t="s">
        <v>3724</v>
      </c>
      <c r="G1970" t="s">
        <v>3205</v>
      </c>
    </row>
    <row r="1971" spans="1:7">
      <c r="A1971" t="s">
        <v>3718</v>
      </c>
      <c r="B1971" t="s">
        <v>3724</v>
      </c>
      <c r="G1971" t="s">
        <v>3207</v>
      </c>
    </row>
    <row r="1972" spans="1:7">
      <c r="A1972" t="s">
        <v>6594</v>
      </c>
      <c r="B1972" t="s">
        <v>6595</v>
      </c>
      <c r="G1972" t="s">
        <v>4069</v>
      </c>
    </row>
    <row r="1973" spans="1:7">
      <c r="A1973" s="138" t="s">
        <v>6919</v>
      </c>
      <c r="B1973" s="138" t="s">
        <v>6920</v>
      </c>
      <c r="G1973" t="s">
        <v>3209</v>
      </c>
    </row>
    <row r="1974" spans="1:7">
      <c r="A1974" t="s">
        <v>5332</v>
      </c>
      <c r="B1974" t="s">
        <v>5882</v>
      </c>
      <c r="G1974" t="s">
        <v>1322</v>
      </c>
    </row>
    <row r="1975" spans="1:7">
      <c r="A1975" t="s">
        <v>1211</v>
      </c>
      <c r="B1975" t="s">
        <v>1212</v>
      </c>
      <c r="G1975" t="s">
        <v>179</v>
      </c>
    </row>
    <row r="1976" spans="1:7">
      <c r="A1976" t="s">
        <v>5333</v>
      </c>
      <c r="B1976" t="s">
        <v>5883</v>
      </c>
      <c r="G1976" t="s">
        <v>3211</v>
      </c>
    </row>
    <row r="1977" spans="1:7">
      <c r="A1977" t="s">
        <v>2320</v>
      </c>
      <c r="B1977" t="s">
        <v>4025</v>
      </c>
      <c r="G1977" t="s">
        <v>180</v>
      </c>
    </row>
    <row r="1978" spans="1:7">
      <c r="A1978" t="s">
        <v>6646</v>
      </c>
      <c r="B1978" t="s">
        <v>7413</v>
      </c>
      <c r="G1978" t="s">
        <v>180</v>
      </c>
    </row>
    <row r="1979" spans="1:7">
      <c r="A1979" t="s">
        <v>4195</v>
      </c>
      <c r="B1979" t="s">
        <v>4187</v>
      </c>
      <c r="G1979" t="s">
        <v>3213</v>
      </c>
    </row>
    <row r="1980" spans="1:7">
      <c r="A1980" s="139" t="s">
        <v>6797</v>
      </c>
      <c r="B1980" s="139" t="s">
        <v>6798</v>
      </c>
      <c r="G1980" t="s">
        <v>182</v>
      </c>
    </row>
    <row r="1981" spans="1:7">
      <c r="A1981" s="116" t="s">
        <v>6164</v>
      </c>
      <c r="B1981" s="116" t="s">
        <v>6300</v>
      </c>
      <c r="G1981" t="s">
        <v>4172</v>
      </c>
    </row>
    <row r="1982" spans="1:7">
      <c r="A1982" t="s">
        <v>5335</v>
      </c>
      <c r="B1982" t="s">
        <v>2119</v>
      </c>
      <c r="G1982" t="s">
        <v>4172</v>
      </c>
    </row>
    <row r="1983" spans="1:7">
      <c r="A1983" t="s">
        <v>2118</v>
      </c>
      <c r="B1983" t="s">
        <v>2119</v>
      </c>
      <c r="G1983" t="s">
        <v>6616</v>
      </c>
    </row>
    <row r="1984" spans="1:7">
      <c r="A1984" s="80" t="s">
        <v>6975</v>
      </c>
      <c r="B1984" s="80" t="s">
        <v>6976</v>
      </c>
      <c r="G1984" s="139" t="s">
        <v>6785</v>
      </c>
    </row>
    <row r="1985" spans="1:7">
      <c r="A1985" t="s">
        <v>5337</v>
      </c>
      <c r="B1985" t="s">
        <v>5884</v>
      </c>
      <c r="G1985" s="80" t="s">
        <v>6987</v>
      </c>
    </row>
    <row r="1986" spans="1:7">
      <c r="A1986" s="80" t="s">
        <v>7150</v>
      </c>
      <c r="B1986" s="80" t="s">
        <v>7151</v>
      </c>
      <c r="G1986" t="s">
        <v>1183</v>
      </c>
    </row>
    <row r="1987" spans="1:7" ht="28.8">
      <c r="A1987" s="138" t="s">
        <v>6520</v>
      </c>
      <c r="B1987" t="s">
        <v>6521</v>
      </c>
      <c r="G1987" t="s">
        <v>5413</v>
      </c>
    </row>
    <row r="1988" spans="1:7">
      <c r="A1988" t="s">
        <v>4134</v>
      </c>
      <c r="B1988" t="s">
        <v>4135</v>
      </c>
      <c r="G1988" t="s">
        <v>5415</v>
      </c>
    </row>
    <row r="1989" spans="1:7">
      <c r="A1989" t="s">
        <v>6853</v>
      </c>
      <c r="B1989" t="s">
        <v>6854</v>
      </c>
      <c r="G1989" t="s">
        <v>4071</v>
      </c>
    </row>
    <row r="1990" spans="1:7">
      <c r="A1990" s="138" t="s">
        <v>6660</v>
      </c>
      <c r="B1990" t="s">
        <v>6661</v>
      </c>
      <c r="G1990" t="s">
        <v>2613</v>
      </c>
    </row>
    <row r="1991" spans="1:7">
      <c r="A1991" t="s">
        <v>6855</v>
      </c>
      <c r="B1991" t="s">
        <v>6856</v>
      </c>
      <c r="G1991" t="s">
        <v>5417</v>
      </c>
    </row>
    <row r="1992" spans="1:7">
      <c r="A1992" s="80" t="s">
        <v>6977</v>
      </c>
      <c r="B1992" s="80" t="s">
        <v>6978</v>
      </c>
      <c r="G1992" t="s">
        <v>1322</v>
      </c>
    </row>
    <row r="1993" spans="1:7">
      <c r="A1993" t="s">
        <v>4013</v>
      </c>
      <c r="B1993" t="s">
        <v>4014</v>
      </c>
      <c r="G1993" t="s">
        <v>6867</v>
      </c>
    </row>
    <row r="1994" spans="1:7">
      <c r="A1994" t="s">
        <v>4015</v>
      </c>
      <c r="B1994" t="s">
        <v>4016</v>
      </c>
      <c r="G1994" t="s">
        <v>5419</v>
      </c>
    </row>
    <row r="1995" spans="1:7">
      <c r="A1995" t="s">
        <v>6606</v>
      </c>
      <c r="B1995" t="s">
        <v>6607</v>
      </c>
      <c r="G1995" t="s">
        <v>5421</v>
      </c>
    </row>
    <row r="1996" spans="1:7">
      <c r="A1996" t="s">
        <v>6454</v>
      </c>
      <c r="B1996" t="s">
        <v>6455</v>
      </c>
      <c r="G1996" t="s">
        <v>6869</v>
      </c>
    </row>
    <row r="1997" spans="1:7">
      <c r="A1997" t="s">
        <v>6715</v>
      </c>
      <c r="B1997" t="s">
        <v>6716</v>
      </c>
      <c r="G1997" t="s">
        <v>3505</v>
      </c>
    </row>
    <row r="1998" spans="1:7">
      <c r="A1998" t="s">
        <v>6482</v>
      </c>
      <c r="B1998" t="s">
        <v>6483</v>
      </c>
      <c r="G1998" t="s">
        <v>5423</v>
      </c>
    </row>
    <row r="1999" spans="1:7">
      <c r="A1999" t="s">
        <v>3160</v>
      </c>
      <c r="B1999" t="s">
        <v>3161</v>
      </c>
      <c r="G1999" t="s">
        <v>2537</v>
      </c>
    </row>
    <row r="2000" spans="1:7">
      <c r="A2000" t="s">
        <v>6445</v>
      </c>
      <c r="B2000" t="s">
        <v>6446</v>
      </c>
      <c r="G2000" t="s">
        <v>3238</v>
      </c>
    </row>
    <row r="2001" spans="1:7">
      <c r="A2001" t="s">
        <v>6516</v>
      </c>
      <c r="B2001" t="s">
        <v>6517</v>
      </c>
      <c r="G2001" t="s">
        <v>6750</v>
      </c>
    </row>
    <row r="2002" spans="1:7">
      <c r="A2002" t="s">
        <v>6461</v>
      </c>
      <c r="B2002" t="s">
        <v>6462</v>
      </c>
      <c r="G2002" s="139" t="s">
        <v>6809</v>
      </c>
    </row>
    <row r="2003" spans="1:7">
      <c r="A2003" t="s">
        <v>5339</v>
      </c>
      <c r="B2003" t="s">
        <v>5885</v>
      </c>
      <c r="G2003" t="s">
        <v>5424</v>
      </c>
    </row>
    <row r="2004" spans="1:7">
      <c r="A2004" t="s">
        <v>3162</v>
      </c>
      <c r="B2004" t="s">
        <v>3163</v>
      </c>
      <c r="G2004" t="s">
        <v>2434</v>
      </c>
    </row>
    <row r="2005" spans="1:7">
      <c r="A2005" t="s">
        <v>5341</v>
      </c>
      <c r="B2005" t="s">
        <v>3314</v>
      </c>
      <c r="G2005" t="s">
        <v>676</v>
      </c>
    </row>
    <row r="2006" spans="1:7">
      <c r="A2006" t="s">
        <v>3313</v>
      </c>
      <c r="B2006" t="s">
        <v>3314</v>
      </c>
      <c r="G2006" t="s">
        <v>707</v>
      </c>
    </row>
    <row r="2007" spans="1:7">
      <c r="A2007" t="s">
        <v>7307</v>
      </c>
      <c r="B2007" t="s">
        <v>7308</v>
      </c>
      <c r="G2007" t="s">
        <v>1563</v>
      </c>
    </row>
    <row r="2008" spans="1:7">
      <c r="A2008" t="s">
        <v>2425</v>
      </c>
      <c r="B2008" t="s">
        <v>168</v>
      </c>
      <c r="G2008" t="s">
        <v>621</v>
      </c>
    </row>
    <row r="2009" spans="1:7">
      <c r="A2009" t="s">
        <v>5343</v>
      </c>
      <c r="B2009" t="s">
        <v>5886</v>
      </c>
      <c r="G2009" t="s">
        <v>622</v>
      </c>
    </row>
    <row r="2010" spans="1:7">
      <c r="A2010" t="s">
        <v>5343</v>
      </c>
      <c r="B2010" t="s">
        <v>5887</v>
      </c>
      <c r="G2010" t="s">
        <v>623</v>
      </c>
    </row>
    <row r="2011" spans="1:7">
      <c r="A2011" t="s">
        <v>5343</v>
      </c>
      <c r="B2011" t="s">
        <v>5888</v>
      </c>
      <c r="G2011" t="s">
        <v>205</v>
      </c>
    </row>
    <row r="2012" spans="1:7">
      <c r="A2012" t="s">
        <v>5344</v>
      </c>
      <c r="B2012" t="s">
        <v>5889</v>
      </c>
      <c r="G2012" t="s">
        <v>64</v>
      </c>
    </row>
    <row r="2013" spans="1:7">
      <c r="A2013" t="s">
        <v>6430</v>
      </c>
      <c r="B2013" t="s">
        <v>6431</v>
      </c>
      <c r="G2013" t="s">
        <v>1163</v>
      </c>
    </row>
    <row r="2014" spans="1:7">
      <c r="A2014" s="139" t="s">
        <v>6801</v>
      </c>
      <c r="B2014" s="139" t="s">
        <v>6802</v>
      </c>
      <c r="G2014" t="s">
        <v>1374</v>
      </c>
    </row>
    <row r="2015" spans="1:7">
      <c r="A2015" t="s">
        <v>1295</v>
      </c>
      <c r="B2015" t="s">
        <v>1296</v>
      </c>
      <c r="G2015" t="s">
        <v>1322</v>
      </c>
    </row>
    <row r="2016" spans="1:7">
      <c r="A2016" t="s">
        <v>4160</v>
      </c>
      <c r="B2016" t="s">
        <v>4161</v>
      </c>
      <c r="G2016" s="80" t="s">
        <v>1350</v>
      </c>
    </row>
    <row r="2017" spans="1:7">
      <c r="A2017" t="s">
        <v>5345</v>
      </c>
      <c r="B2017" t="s">
        <v>5890</v>
      </c>
      <c r="G2017" t="s">
        <v>631</v>
      </c>
    </row>
    <row r="2018" spans="1:7">
      <c r="A2018" t="s">
        <v>3794</v>
      </c>
      <c r="B2018" t="s">
        <v>3795</v>
      </c>
      <c r="G2018" t="s">
        <v>712</v>
      </c>
    </row>
    <row r="2019" spans="1:7">
      <c r="A2019" t="s">
        <v>3794</v>
      </c>
      <c r="B2019" t="s">
        <v>3795</v>
      </c>
      <c r="G2019" t="s">
        <v>713</v>
      </c>
    </row>
    <row r="2020" spans="1:7">
      <c r="A2020" t="s">
        <v>2609</v>
      </c>
      <c r="B2020" t="s">
        <v>2622</v>
      </c>
      <c r="G2020" t="s">
        <v>693</v>
      </c>
    </row>
    <row r="2021" spans="1:7">
      <c r="A2021" t="s">
        <v>5348</v>
      </c>
      <c r="B2021" t="s">
        <v>5891</v>
      </c>
      <c r="G2021" t="s">
        <v>695</v>
      </c>
    </row>
    <row r="2022" spans="1:7">
      <c r="A2022" t="s">
        <v>7098</v>
      </c>
      <c r="B2022" t="s">
        <v>7099</v>
      </c>
      <c r="G2022" t="s">
        <v>701</v>
      </c>
    </row>
    <row r="2023" spans="1:7">
      <c r="A2023" t="s">
        <v>3164</v>
      </c>
      <c r="B2023" t="s">
        <v>3165</v>
      </c>
      <c r="G2023" t="s">
        <v>7442</v>
      </c>
    </row>
    <row r="2024" spans="1:7">
      <c r="A2024" t="s">
        <v>5350</v>
      </c>
      <c r="B2024" t="s">
        <v>5892</v>
      </c>
      <c r="G2024" t="s">
        <v>705</v>
      </c>
    </row>
    <row r="2025" spans="1:7">
      <c r="A2025" t="s">
        <v>3166</v>
      </c>
      <c r="B2025" t="s">
        <v>3167</v>
      </c>
      <c r="G2025" t="s">
        <v>703</v>
      </c>
    </row>
    <row r="2026" spans="1:7">
      <c r="A2026" s="138" t="s">
        <v>6543</v>
      </c>
      <c r="B2026" t="s">
        <v>6544</v>
      </c>
      <c r="G2026" t="s">
        <v>7399</v>
      </c>
    </row>
    <row r="2027" spans="1:7" ht="15.9" customHeight="1">
      <c r="A2027" s="132" t="s">
        <v>6239</v>
      </c>
      <c r="B2027" t="s">
        <v>6242</v>
      </c>
      <c r="G2027" t="s">
        <v>2125</v>
      </c>
    </row>
    <row r="2028" spans="1:7">
      <c r="A2028" t="s">
        <v>6857</v>
      </c>
      <c r="B2028" t="s">
        <v>6858</v>
      </c>
      <c r="G2028" t="s">
        <v>2127</v>
      </c>
    </row>
    <row r="2029" spans="1:7">
      <c r="A2029" t="s">
        <v>2406</v>
      </c>
      <c r="B2029" t="s">
        <v>2413</v>
      </c>
      <c r="G2029" t="s">
        <v>2443</v>
      </c>
    </row>
    <row r="2030" spans="1:7">
      <c r="A2030" t="s">
        <v>5351</v>
      </c>
      <c r="B2030" t="s">
        <v>5893</v>
      </c>
      <c r="G2030" t="s">
        <v>624</v>
      </c>
    </row>
    <row r="2031" spans="1:7">
      <c r="A2031" t="s">
        <v>169</v>
      </c>
      <c r="B2031" t="s">
        <v>170</v>
      </c>
      <c r="G2031" t="s">
        <v>980</v>
      </c>
    </row>
    <row r="2032" spans="1:7">
      <c r="A2032" t="s">
        <v>5353</v>
      </c>
      <c r="B2032" t="s">
        <v>5894</v>
      </c>
      <c r="G2032" t="s">
        <v>1348</v>
      </c>
    </row>
    <row r="2033" spans="1:7">
      <c r="A2033" t="s">
        <v>171</v>
      </c>
      <c r="B2033" t="s">
        <v>172</v>
      </c>
      <c r="G2033" t="s">
        <v>708</v>
      </c>
    </row>
    <row r="2034" spans="1:7">
      <c r="A2034" t="s">
        <v>3168</v>
      </c>
      <c r="B2034" t="s">
        <v>3169</v>
      </c>
      <c r="G2034" t="s">
        <v>625</v>
      </c>
    </row>
    <row r="2035" spans="1:7">
      <c r="A2035" t="s">
        <v>3170</v>
      </c>
      <c r="B2035" t="s">
        <v>3171</v>
      </c>
      <c r="G2035" t="s">
        <v>709</v>
      </c>
    </row>
    <row r="2036" spans="1:7">
      <c r="A2036" t="s">
        <v>3275</v>
      </c>
      <c r="B2036" t="s">
        <v>3276</v>
      </c>
      <c r="G2036" t="s">
        <v>626</v>
      </c>
    </row>
    <row r="2037" spans="1:7">
      <c r="A2037" t="s">
        <v>2321</v>
      </c>
      <c r="B2037" t="s">
        <v>2331</v>
      </c>
      <c r="G2037" t="s">
        <v>739</v>
      </c>
    </row>
    <row r="2038" spans="1:7">
      <c r="A2038" s="139" t="s">
        <v>6793</v>
      </c>
      <c r="B2038" s="139" t="s">
        <v>6794</v>
      </c>
      <c r="G2038" t="s">
        <v>917</v>
      </c>
    </row>
    <row r="2039" spans="1:7">
      <c r="A2039" t="s">
        <v>3719</v>
      </c>
      <c r="B2039" t="s">
        <v>3725</v>
      </c>
      <c r="G2039" t="s">
        <v>2034</v>
      </c>
    </row>
    <row r="2040" spans="1:7">
      <c r="A2040" s="138" t="s">
        <v>6551</v>
      </c>
      <c r="B2040" t="s">
        <v>6552</v>
      </c>
      <c r="G2040" t="s">
        <v>627</v>
      </c>
    </row>
    <row r="2041" spans="1:7">
      <c r="A2041" t="s">
        <v>4356</v>
      </c>
      <c r="B2041" t="s">
        <v>4357</v>
      </c>
      <c r="G2041" t="s">
        <v>628</v>
      </c>
    </row>
    <row r="2042" spans="1:7">
      <c r="A2042" t="s">
        <v>7044</v>
      </c>
      <c r="B2042" t="s">
        <v>7045</v>
      </c>
      <c r="G2042" t="s">
        <v>935</v>
      </c>
    </row>
    <row r="2043" spans="1:7">
      <c r="A2043" t="s">
        <v>7331</v>
      </c>
      <c r="B2043" t="s">
        <v>7332</v>
      </c>
      <c r="G2043" t="s">
        <v>629</v>
      </c>
    </row>
    <row r="2044" spans="1:7">
      <c r="A2044" t="s">
        <v>3172</v>
      </c>
      <c r="B2044" t="s">
        <v>3173</v>
      </c>
      <c r="G2044" t="s">
        <v>7344</v>
      </c>
    </row>
    <row r="2045" spans="1:7">
      <c r="A2045" t="s">
        <v>2666</v>
      </c>
      <c r="B2045" t="s">
        <v>2667</v>
      </c>
      <c r="G2045" t="s">
        <v>116</v>
      </c>
    </row>
    <row r="2046" spans="1:7">
      <c r="A2046" s="139" t="s">
        <v>6799</v>
      </c>
      <c r="B2046" s="139" t="s">
        <v>6800</v>
      </c>
      <c r="G2046" t="s">
        <v>116</v>
      </c>
    </row>
    <row r="2047" spans="1:7">
      <c r="A2047" t="s">
        <v>2322</v>
      </c>
      <c r="B2047" t="s">
        <v>2332</v>
      </c>
      <c r="G2047" t="s">
        <v>4217</v>
      </c>
    </row>
    <row r="2048" spans="1:7">
      <c r="A2048" t="s">
        <v>2610</v>
      </c>
      <c r="B2048" t="s">
        <v>2623</v>
      </c>
      <c r="G2048" t="s">
        <v>3916</v>
      </c>
    </row>
    <row r="2049" spans="1:7">
      <c r="A2049" t="s">
        <v>3174</v>
      </c>
      <c r="B2049" t="s">
        <v>3175</v>
      </c>
      <c r="G2049" t="s">
        <v>630</v>
      </c>
    </row>
    <row r="2050" spans="1:7">
      <c r="A2050" s="138" t="s">
        <v>6921</v>
      </c>
      <c r="B2050" s="138" t="s">
        <v>6922</v>
      </c>
      <c r="G2050" t="s">
        <v>675</v>
      </c>
    </row>
    <row r="2051" spans="1:7">
      <c r="A2051" t="s">
        <v>6741</v>
      </c>
      <c r="B2051" t="s">
        <v>6742</v>
      </c>
      <c r="G2051" t="s">
        <v>667</v>
      </c>
    </row>
    <row r="2052" spans="1:7">
      <c r="A2052" t="s">
        <v>5354</v>
      </c>
      <c r="B2052" t="s">
        <v>5895</v>
      </c>
      <c r="G2052" t="s">
        <v>699</v>
      </c>
    </row>
    <row r="2053" spans="1:7">
      <c r="A2053" s="80" t="s">
        <v>6979</v>
      </c>
      <c r="B2053" s="80" t="s">
        <v>6980</v>
      </c>
      <c r="G2053" t="s">
        <v>697</v>
      </c>
    </row>
    <row r="2054" spans="1:7">
      <c r="A2054" t="s">
        <v>5356</v>
      </c>
      <c r="B2054" t="s">
        <v>5896</v>
      </c>
      <c r="G2054" t="s">
        <v>710</v>
      </c>
    </row>
    <row r="2055" spans="1:7">
      <c r="A2055" t="s">
        <v>7100</v>
      </c>
      <c r="B2055" t="s">
        <v>7101</v>
      </c>
      <c r="G2055" t="s">
        <v>2556</v>
      </c>
    </row>
    <row r="2056" spans="1:7">
      <c r="A2056" t="s">
        <v>4211</v>
      </c>
      <c r="B2056" t="s">
        <v>4212</v>
      </c>
      <c r="G2056" t="s">
        <v>711</v>
      </c>
    </row>
    <row r="2057" spans="1:7">
      <c r="A2057" t="s">
        <v>3176</v>
      </c>
      <c r="B2057" t="s">
        <v>3177</v>
      </c>
      <c r="G2057" t="s">
        <v>632</v>
      </c>
    </row>
    <row r="2058" spans="1:7">
      <c r="A2058" t="s">
        <v>3178</v>
      </c>
      <c r="B2058" t="s">
        <v>3179</v>
      </c>
      <c r="G2058" t="s">
        <v>3297</v>
      </c>
    </row>
    <row r="2059" spans="1:7">
      <c r="A2059" t="s">
        <v>6571</v>
      </c>
      <c r="B2059" t="s">
        <v>6572</v>
      </c>
      <c r="G2059" t="s">
        <v>1162</v>
      </c>
    </row>
    <row r="2060" spans="1:7">
      <c r="A2060" t="s">
        <v>4230</v>
      </c>
      <c r="B2060" t="s">
        <v>4231</v>
      </c>
      <c r="G2060" t="s">
        <v>1161</v>
      </c>
    </row>
    <row r="2061" spans="1:7">
      <c r="A2061" s="80" t="s">
        <v>7224</v>
      </c>
      <c r="B2061" s="80" t="s">
        <v>7225</v>
      </c>
      <c r="G2061" t="s">
        <v>1160</v>
      </c>
    </row>
    <row r="2062" spans="1:7">
      <c r="A2062" s="139" t="s">
        <v>6803</v>
      </c>
      <c r="B2062" s="139" t="s">
        <v>6804</v>
      </c>
      <c r="G2062" t="s">
        <v>1159</v>
      </c>
    </row>
    <row r="2063" spans="1:7">
      <c r="A2063" t="s">
        <v>3180</v>
      </c>
      <c r="B2063" t="s">
        <v>3181</v>
      </c>
      <c r="G2063" t="s">
        <v>1158</v>
      </c>
    </row>
    <row r="2064" spans="1:7">
      <c r="A2064" s="138" t="s">
        <v>6923</v>
      </c>
      <c r="B2064" s="138" t="s">
        <v>6924</v>
      </c>
      <c r="G2064" t="s">
        <v>1157</v>
      </c>
    </row>
    <row r="2065" spans="1:7">
      <c r="A2065" t="s">
        <v>5358</v>
      </c>
      <c r="B2065" t="s">
        <v>5897</v>
      </c>
      <c r="G2065" t="s">
        <v>1156</v>
      </c>
    </row>
    <row r="2066" spans="1:7">
      <c r="A2066" t="s">
        <v>3377</v>
      </c>
      <c r="B2066" t="s">
        <v>3378</v>
      </c>
      <c r="G2066" t="s">
        <v>714</v>
      </c>
    </row>
    <row r="2067" spans="1:7">
      <c r="A2067" t="s">
        <v>173</v>
      </c>
      <c r="B2067" t="s">
        <v>174</v>
      </c>
      <c r="G2067" t="s">
        <v>633</v>
      </c>
    </row>
    <row r="2068" spans="1:7">
      <c r="A2068" t="s">
        <v>5360</v>
      </c>
      <c r="B2068" t="s">
        <v>5898</v>
      </c>
      <c r="G2068" s="109" t="s">
        <v>3298</v>
      </c>
    </row>
    <row r="2069" spans="1:7">
      <c r="A2069" t="s">
        <v>4331</v>
      </c>
      <c r="B2069" t="s">
        <v>4332</v>
      </c>
      <c r="G2069" t="s">
        <v>691</v>
      </c>
    </row>
    <row r="2070" spans="1:7">
      <c r="A2070" t="s">
        <v>3182</v>
      </c>
      <c r="B2070" t="s">
        <v>3183</v>
      </c>
      <c r="G2070" t="s">
        <v>6356</v>
      </c>
    </row>
    <row r="2071" spans="1:7">
      <c r="A2071" t="s">
        <v>6500</v>
      </c>
      <c r="B2071" t="s">
        <v>6501</v>
      </c>
      <c r="G2071" t="s">
        <v>3830</v>
      </c>
    </row>
    <row r="2072" spans="1:7">
      <c r="A2072" t="s">
        <v>5362</v>
      </c>
      <c r="B2072" t="s">
        <v>5899</v>
      </c>
    </row>
    <row r="2073" spans="1:7">
      <c r="A2073" t="s">
        <v>3298</v>
      </c>
      <c r="B2073" t="s">
        <v>3299</v>
      </c>
    </row>
    <row r="2074" spans="1:7">
      <c r="A2074" s="80" t="s">
        <v>7152</v>
      </c>
      <c r="B2074" s="80" t="s">
        <v>7153</v>
      </c>
    </row>
    <row r="2075" spans="1:7">
      <c r="A2075" t="s">
        <v>6565</v>
      </c>
      <c r="B2075" t="s">
        <v>6566</v>
      </c>
    </row>
    <row r="2076" spans="1:7">
      <c r="A2076" t="s">
        <v>3489</v>
      </c>
      <c r="B2076" t="s">
        <v>3490</v>
      </c>
    </row>
    <row r="2077" spans="1:7">
      <c r="A2077" s="80" t="s">
        <v>7154</v>
      </c>
      <c r="B2077" s="80" t="s">
        <v>7155</v>
      </c>
    </row>
    <row r="2078" spans="1:7">
      <c r="A2078" t="s">
        <v>887</v>
      </c>
      <c r="B2078" t="s">
        <v>888</v>
      </c>
    </row>
    <row r="2079" spans="1:7">
      <c r="A2079" t="s">
        <v>6506</v>
      </c>
      <c r="B2079" t="s">
        <v>6507</v>
      </c>
    </row>
    <row r="2080" spans="1:7">
      <c r="A2080" s="138" t="s">
        <v>6541</v>
      </c>
      <c r="B2080" t="s">
        <v>6542</v>
      </c>
    </row>
    <row r="2081" spans="1:2">
      <c r="A2081" s="80" t="s">
        <v>6981</v>
      </c>
      <c r="B2081" s="80" t="s">
        <v>6982</v>
      </c>
    </row>
    <row r="2082" spans="1:2">
      <c r="A2082" t="s">
        <v>3184</v>
      </c>
      <c r="B2082" t="s">
        <v>3185</v>
      </c>
    </row>
    <row r="2083" spans="1:2">
      <c r="A2083" t="s">
        <v>1495</v>
      </c>
      <c r="B2083" t="s">
        <v>1496</v>
      </c>
    </row>
    <row r="2084" spans="1:2">
      <c r="A2084" t="s">
        <v>3332</v>
      </c>
      <c r="B2084" t="s">
        <v>3333</v>
      </c>
    </row>
    <row r="2085" spans="1:2">
      <c r="A2085" t="s">
        <v>4336</v>
      </c>
      <c r="B2085" t="s">
        <v>4337</v>
      </c>
    </row>
    <row r="2086" spans="1:2">
      <c r="A2086" t="s">
        <v>5364</v>
      </c>
      <c r="B2086" t="s">
        <v>5900</v>
      </c>
    </row>
    <row r="2087" spans="1:2">
      <c r="A2087" t="s">
        <v>4141</v>
      </c>
      <c r="B2087" t="s">
        <v>4142</v>
      </c>
    </row>
    <row r="2088" spans="1:2">
      <c r="A2088" t="s">
        <v>6744</v>
      </c>
      <c r="B2088" t="s">
        <v>6745</v>
      </c>
    </row>
    <row r="2089" spans="1:2">
      <c r="A2089" s="80" t="s">
        <v>7156</v>
      </c>
      <c r="B2089" s="80" t="s">
        <v>7157</v>
      </c>
    </row>
    <row r="2090" spans="1:2">
      <c r="A2090" t="s">
        <v>2611</v>
      </c>
      <c r="B2090" t="s">
        <v>2624</v>
      </c>
    </row>
    <row r="2091" spans="1:2">
      <c r="A2091" t="s">
        <v>3398</v>
      </c>
      <c r="B2091" t="s">
        <v>3399</v>
      </c>
    </row>
    <row r="2092" spans="1:2">
      <c r="A2092" s="139" t="s">
        <v>6806</v>
      </c>
      <c r="B2092" s="139" t="s">
        <v>6805</v>
      </c>
    </row>
    <row r="2093" spans="1:2">
      <c r="A2093" s="139" t="s">
        <v>6807</v>
      </c>
      <c r="B2093" s="139" t="s">
        <v>6808</v>
      </c>
    </row>
    <row r="2094" spans="1:2">
      <c r="A2094" t="s">
        <v>6356</v>
      </c>
      <c r="B2094" t="s">
        <v>6357</v>
      </c>
    </row>
    <row r="2095" spans="1:2">
      <c r="A2095" s="80" t="s">
        <v>6983</v>
      </c>
      <c r="B2095" s="80" t="s">
        <v>6984</v>
      </c>
    </row>
    <row r="2096" spans="1:2">
      <c r="A2096" t="s">
        <v>6484</v>
      </c>
      <c r="B2096" t="s">
        <v>6485</v>
      </c>
    </row>
    <row r="2097" spans="1:2">
      <c r="A2097" t="s">
        <v>5366</v>
      </c>
      <c r="B2097" t="s">
        <v>5901</v>
      </c>
    </row>
    <row r="2098" spans="1:2">
      <c r="A2098" t="s">
        <v>5367</v>
      </c>
      <c r="B2098" t="s">
        <v>5902</v>
      </c>
    </row>
    <row r="2099" spans="1:2">
      <c r="A2099" t="s">
        <v>1059</v>
      </c>
      <c r="B2099" t="s">
        <v>2804</v>
      </c>
    </row>
    <row r="2100" spans="1:2">
      <c r="A2100" t="s">
        <v>7438</v>
      </c>
      <c r="B2100" t="s">
        <v>7439</v>
      </c>
    </row>
    <row r="2101" spans="1:2">
      <c r="A2101" s="138" t="s">
        <v>6925</v>
      </c>
      <c r="B2101" s="138" t="s">
        <v>6926</v>
      </c>
    </row>
    <row r="2102" spans="1:2">
      <c r="A2102" s="138" t="s">
        <v>6927</v>
      </c>
      <c r="B2102" s="138" t="s">
        <v>6928</v>
      </c>
    </row>
    <row r="2103" spans="1:2">
      <c r="A2103" t="s">
        <v>6317</v>
      </c>
      <c r="B2103" t="s">
        <v>6312</v>
      </c>
    </row>
    <row r="2104" spans="1:2">
      <c r="A2104" t="s">
        <v>4266</v>
      </c>
      <c r="B2104" t="s">
        <v>3028</v>
      </c>
    </row>
    <row r="2105" spans="1:2">
      <c r="A2105" t="s">
        <v>3186</v>
      </c>
      <c r="B2105" t="s">
        <v>3187</v>
      </c>
    </row>
    <row r="2106" spans="1:2">
      <c r="A2106" t="s">
        <v>3907</v>
      </c>
      <c r="B2106" t="s">
        <v>3908</v>
      </c>
    </row>
    <row r="2107" spans="1:2">
      <c r="A2107" t="s">
        <v>5369</v>
      </c>
      <c r="B2107" t="s">
        <v>5903</v>
      </c>
    </row>
    <row r="2108" spans="1:2">
      <c r="A2108" s="109" t="s">
        <v>6156</v>
      </c>
      <c r="B2108" s="109" t="s">
        <v>6151</v>
      </c>
    </row>
    <row r="2109" spans="1:2">
      <c r="A2109" t="s">
        <v>5370</v>
      </c>
      <c r="B2109" t="s">
        <v>5904</v>
      </c>
    </row>
    <row r="2110" spans="1:2">
      <c r="A2110" t="s">
        <v>5372</v>
      </c>
      <c r="B2110" t="s">
        <v>3350</v>
      </c>
    </row>
    <row r="2111" spans="1:2">
      <c r="A2111" t="s">
        <v>3349</v>
      </c>
      <c r="B2111" t="s">
        <v>3350</v>
      </c>
    </row>
    <row r="2112" spans="1:2">
      <c r="A2112" s="80" t="s">
        <v>7158</v>
      </c>
      <c r="B2112" s="80" t="s">
        <v>7159</v>
      </c>
    </row>
    <row r="2113" spans="1:2">
      <c r="A2113" t="s">
        <v>3188</v>
      </c>
      <c r="B2113" t="s">
        <v>6243</v>
      </c>
    </row>
    <row r="2114" spans="1:2">
      <c r="A2114" t="s">
        <v>4334</v>
      </c>
      <c r="B2114" t="s">
        <v>4333</v>
      </c>
    </row>
    <row r="2115" spans="1:2">
      <c r="A2115" t="s">
        <v>3189</v>
      </c>
      <c r="B2115" t="s">
        <v>1525</v>
      </c>
    </row>
    <row r="2116" spans="1:2">
      <c r="A2116" t="s">
        <v>5374</v>
      </c>
      <c r="B2116" t="s">
        <v>5905</v>
      </c>
    </row>
    <row r="2117" spans="1:2">
      <c r="A2117" t="s">
        <v>4313</v>
      </c>
      <c r="B2117" t="s">
        <v>4314</v>
      </c>
    </row>
    <row r="2118" spans="1:2">
      <c r="A2118" t="s">
        <v>3190</v>
      </c>
      <c r="B2118" t="s">
        <v>3191</v>
      </c>
    </row>
    <row r="2119" spans="1:2">
      <c r="A2119" t="s">
        <v>3192</v>
      </c>
      <c r="B2119" t="s">
        <v>3193</v>
      </c>
    </row>
    <row r="2120" spans="1:2">
      <c r="A2120" t="s">
        <v>5376</v>
      </c>
      <c r="B2120" t="s">
        <v>5906</v>
      </c>
    </row>
    <row r="2121" spans="1:2">
      <c r="A2121" s="80" t="s">
        <v>7160</v>
      </c>
      <c r="B2121" s="80" t="s">
        <v>7161</v>
      </c>
    </row>
    <row r="2122" spans="1:2">
      <c r="A2122" t="s">
        <v>2650</v>
      </c>
      <c r="B2122" t="s">
        <v>2651</v>
      </c>
    </row>
    <row r="2123" spans="1:2">
      <c r="A2123" t="s">
        <v>5378</v>
      </c>
      <c r="B2123" t="s">
        <v>5907</v>
      </c>
    </row>
    <row r="2124" spans="1:2">
      <c r="A2124" t="s">
        <v>7414</v>
      </c>
      <c r="B2124" t="s">
        <v>7415</v>
      </c>
    </row>
    <row r="2125" spans="1:2">
      <c r="A2125" t="s">
        <v>1993</v>
      </c>
      <c r="B2125" t="s">
        <v>3194</v>
      </c>
    </row>
    <row r="2126" spans="1:2">
      <c r="A2126" t="s">
        <v>1182</v>
      </c>
      <c r="B2126" t="s">
        <v>2333</v>
      </c>
    </row>
    <row r="2127" spans="1:2">
      <c r="A2127" t="s">
        <v>2323</v>
      </c>
      <c r="B2127" t="s">
        <v>1192</v>
      </c>
    </row>
    <row r="2128" spans="1:2">
      <c r="A2128" t="s">
        <v>5380</v>
      </c>
      <c r="B2128" t="s">
        <v>5908</v>
      </c>
    </row>
    <row r="2129" spans="1:2">
      <c r="A2129" t="s">
        <v>3412</v>
      </c>
      <c r="B2129" t="s">
        <v>4265</v>
      </c>
    </row>
    <row r="2130" spans="1:2">
      <c r="A2130" t="s">
        <v>2010</v>
      </c>
      <c r="B2130" t="s">
        <v>2011</v>
      </c>
    </row>
    <row r="2131" spans="1:2">
      <c r="A2131" t="s">
        <v>175</v>
      </c>
      <c r="B2131" t="s">
        <v>176</v>
      </c>
    </row>
    <row r="2132" spans="1:2">
      <c r="A2132" s="80" t="s">
        <v>7226</v>
      </c>
      <c r="B2132" s="80" t="s">
        <v>7227</v>
      </c>
    </row>
    <row r="2133" spans="1:2">
      <c r="A2133" t="s">
        <v>5382</v>
      </c>
      <c r="B2133" t="s">
        <v>5909</v>
      </c>
    </row>
    <row r="2134" spans="1:2">
      <c r="A2134" t="s">
        <v>5384</v>
      </c>
      <c r="B2134" t="s">
        <v>2422</v>
      </c>
    </row>
    <row r="2135" spans="1:2">
      <c r="A2135" s="138" t="s">
        <v>6624</v>
      </c>
      <c r="B2135" t="s">
        <v>6625</v>
      </c>
    </row>
    <row r="2136" spans="1:2">
      <c r="A2136" t="s">
        <v>3830</v>
      </c>
      <c r="B2136" t="s">
        <v>3831</v>
      </c>
    </row>
    <row r="2137" spans="1:2">
      <c r="A2137" t="s">
        <v>3830</v>
      </c>
      <c r="B2137" t="s">
        <v>3831</v>
      </c>
    </row>
    <row r="2138" spans="1:2">
      <c r="A2138" t="s">
        <v>5387</v>
      </c>
      <c r="B2138" t="s">
        <v>5910</v>
      </c>
    </row>
    <row r="2139" spans="1:2">
      <c r="A2139" t="s">
        <v>5389</v>
      </c>
      <c r="B2139" t="s">
        <v>5911</v>
      </c>
    </row>
    <row r="2140" spans="1:2">
      <c r="A2140" t="s">
        <v>7309</v>
      </c>
      <c r="B2140" t="s">
        <v>7310</v>
      </c>
    </row>
    <row r="2141" spans="1:2">
      <c r="A2141" t="s">
        <v>5391</v>
      </c>
      <c r="B2141" t="s">
        <v>5912</v>
      </c>
    </row>
    <row r="2142" spans="1:2">
      <c r="A2142" t="s">
        <v>3786</v>
      </c>
      <c r="B2142" t="s">
        <v>3787</v>
      </c>
    </row>
    <row r="2143" spans="1:2">
      <c r="A2143" t="s">
        <v>1217</v>
      </c>
      <c r="B2143" t="s">
        <v>1218</v>
      </c>
    </row>
    <row r="2144" spans="1:2">
      <c r="A2144" t="s">
        <v>1217</v>
      </c>
      <c r="B2144" t="s">
        <v>1218</v>
      </c>
    </row>
    <row r="2145" spans="1:2">
      <c r="A2145" t="s">
        <v>1219</v>
      </c>
      <c r="B2145" t="s">
        <v>1220</v>
      </c>
    </row>
    <row r="2146" spans="1:2">
      <c r="A2146" s="138" t="s">
        <v>6555</v>
      </c>
      <c r="B2146" t="s">
        <v>6556</v>
      </c>
    </row>
    <row r="2147" spans="1:2">
      <c r="A2147" t="s">
        <v>6510</v>
      </c>
      <c r="B2147" t="s">
        <v>6511</v>
      </c>
    </row>
    <row r="2148" spans="1:2">
      <c r="A2148" t="s">
        <v>6746</v>
      </c>
      <c r="B2148" t="s">
        <v>6747</v>
      </c>
    </row>
    <row r="2149" spans="1:2">
      <c r="A2149" t="s">
        <v>6859</v>
      </c>
      <c r="B2149" t="s">
        <v>6860</v>
      </c>
    </row>
    <row r="2150" spans="1:2">
      <c r="A2150" t="s">
        <v>5392</v>
      </c>
      <c r="B2150" t="s">
        <v>5913</v>
      </c>
    </row>
    <row r="2151" spans="1:2">
      <c r="A2151" t="s">
        <v>5394</v>
      </c>
      <c r="B2151" t="s">
        <v>5914</v>
      </c>
    </row>
    <row r="2152" spans="1:2">
      <c r="A2152" t="s">
        <v>5396</v>
      </c>
      <c r="B2152" t="s">
        <v>5915</v>
      </c>
    </row>
    <row r="2153" spans="1:2">
      <c r="A2153" s="80" t="s">
        <v>6985</v>
      </c>
      <c r="B2153" s="80" t="s">
        <v>6986</v>
      </c>
    </row>
    <row r="2154" spans="1:2">
      <c r="A2154" t="s">
        <v>3195</v>
      </c>
      <c r="B2154" t="s">
        <v>3196</v>
      </c>
    </row>
    <row r="2155" spans="1:2">
      <c r="A2155" t="s">
        <v>6861</v>
      </c>
      <c r="B2155" t="s">
        <v>6862</v>
      </c>
    </row>
    <row r="2156" spans="1:2">
      <c r="A2156" t="s">
        <v>7416</v>
      </c>
      <c r="B2156" t="s">
        <v>7417</v>
      </c>
    </row>
    <row r="2157" spans="1:2">
      <c r="A2157" t="s">
        <v>3491</v>
      </c>
      <c r="B2157" t="s">
        <v>3492</v>
      </c>
    </row>
    <row r="2158" spans="1:2">
      <c r="A2158" t="s">
        <v>6863</v>
      </c>
      <c r="B2158" t="s">
        <v>6864</v>
      </c>
    </row>
    <row r="2159" spans="1:2">
      <c r="A2159" t="s">
        <v>5398</v>
      </c>
      <c r="B2159" t="s">
        <v>5916</v>
      </c>
    </row>
    <row r="2160" spans="1:2">
      <c r="A2160" t="s">
        <v>3948</v>
      </c>
      <c r="B2160" t="s">
        <v>3949</v>
      </c>
    </row>
    <row r="2161" spans="1:2">
      <c r="A2161" t="s">
        <v>3197</v>
      </c>
      <c r="B2161" t="s">
        <v>3198</v>
      </c>
    </row>
    <row r="2162" spans="1:2">
      <c r="A2162" t="s">
        <v>3364</v>
      </c>
      <c r="B2162" t="s">
        <v>3365</v>
      </c>
    </row>
    <row r="2163" spans="1:2">
      <c r="A2163" t="s">
        <v>5400</v>
      </c>
      <c r="B2163" t="s">
        <v>5917</v>
      </c>
    </row>
    <row r="2164" spans="1:2">
      <c r="A2164" t="s">
        <v>832</v>
      </c>
      <c r="B2164" t="s">
        <v>3788</v>
      </c>
    </row>
    <row r="2165" spans="1:2">
      <c r="A2165" t="s">
        <v>5401</v>
      </c>
      <c r="B2165" t="s">
        <v>5918</v>
      </c>
    </row>
    <row r="2166" spans="1:2">
      <c r="A2166" t="s">
        <v>5401</v>
      </c>
      <c r="B2166" t="s">
        <v>5919</v>
      </c>
    </row>
    <row r="2167" spans="1:2">
      <c r="A2167" t="s">
        <v>6748</v>
      </c>
      <c r="B2167" t="s">
        <v>6749</v>
      </c>
    </row>
    <row r="2168" spans="1:2">
      <c r="A2168" t="s">
        <v>3199</v>
      </c>
      <c r="B2168" t="s">
        <v>3200</v>
      </c>
    </row>
    <row r="2169" spans="1:2">
      <c r="A2169" t="s">
        <v>7102</v>
      </c>
      <c r="B2169" t="s">
        <v>7103</v>
      </c>
    </row>
    <row r="2170" spans="1:2">
      <c r="A2170" t="s">
        <v>5931</v>
      </c>
      <c r="B2170" t="s">
        <v>5932</v>
      </c>
    </row>
    <row r="2171" spans="1:2">
      <c r="A2171" t="s">
        <v>7046</v>
      </c>
      <c r="B2171" t="s">
        <v>7047</v>
      </c>
    </row>
    <row r="2172" spans="1:2">
      <c r="A2172" t="s">
        <v>6642</v>
      </c>
      <c r="B2172" t="s">
        <v>6643</v>
      </c>
    </row>
    <row r="2173" spans="1:2">
      <c r="A2173" t="s">
        <v>3315</v>
      </c>
      <c r="B2173" t="s">
        <v>3316</v>
      </c>
    </row>
    <row r="2174" spans="1:2">
      <c r="A2174" t="s">
        <v>4387</v>
      </c>
      <c r="B2174" t="s">
        <v>4388</v>
      </c>
    </row>
    <row r="2175" spans="1:2">
      <c r="A2175" t="s">
        <v>4387</v>
      </c>
      <c r="B2175" t="s">
        <v>4388</v>
      </c>
    </row>
    <row r="2176" spans="1:2">
      <c r="A2176" t="s">
        <v>6865</v>
      </c>
      <c r="B2176" t="s">
        <v>6866</v>
      </c>
    </row>
    <row r="2177" spans="1:2">
      <c r="A2177" t="s">
        <v>7322</v>
      </c>
      <c r="B2177" t="s">
        <v>7321</v>
      </c>
    </row>
    <row r="2178" spans="1:2">
      <c r="A2178" t="s">
        <v>177</v>
      </c>
      <c r="B2178" t="s">
        <v>178</v>
      </c>
    </row>
    <row r="2179" spans="1:2">
      <c r="A2179" t="s">
        <v>7355</v>
      </c>
      <c r="B2179" t="s">
        <v>7356</v>
      </c>
    </row>
    <row r="2180" spans="1:2">
      <c r="A2180" t="s">
        <v>6610</v>
      </c>
      <c r="B2180" t="s">
        <v>6611</v>
      </c>
    </row>
    <row r="2181" spans="1:2">
      <c r="A2181" t="s">
        <v>3201</v>
      </c>
      <c r="B2181" t="s">
        <v>3202</v>
      </c>
    </row>
    <row r="2182" spans="1:2">
      <c r="A2182" t="s">
        <v>3203</v>
      </c>
      <c r="B2182" t="s">
        <v>3204</v>
      </c>
    </row>
    <row r="2183" spans="1:2">
      <c r="A2183" t="s">
        <v>5403</v>
      </c>
      <c r="B2183" t="s">
        <v>5920</v>
      </c>
    </row>
    <row r="2184" spans="1:2">
      <c r="A2184" t="s">
        <v>5405</v>
      </c>
      <c r="B2184" t="s">
        <v>5921</v>
      </c>
    </row>
    <row r="2185" spans="1:2">
      <c r="A2185" t="s">
        <v>5407</v>
      </c>
      <c r="B2185" t="s">
        <v>5922</v>
      </c>
    </row>
    <row r="2186" spans="1:2">
      <c r="A2186" t="s">
        <v>3205</v>
      </c>
      <c r="B2186" t="s">
        <v>3206</v>
      </c>
    </row>
    <row r="2187" spans="1:2">
      <c r="A2187" t="s">
        <v>3207</v>
      </c>
      <c r="B2187" t="s">
        <v>3208</v>
      </c>
    </row>
    <row r="2188" spans="1:2">
      <c r="A2188" t="s">
        <v>4069</v>
      </c>
      <c r="B2188" t="s">
        <v>4070</v>
      </c>
    </row>
    <row r="2189" spans="1:2">
      <c r="A2189" t="s">
        <v>3209</v>
      </c>
      <c r="B2189" t="s">
        <v>3210</v>
      </c>
    </row>
    <row r="2190" spans="1:2">
      <c r="A2190" t="s">
        <v>5409</v>
      </c>
      <c r="B2190" t="s">
        <v>5923</v>
      </c>
    </row>
    <row r="2191" spans="1:2">
      <c r="A2191" t="s">
        <v>179</v>
      </c>
      <c r="B2191" t="s">
        <v>413</v>
      </c>
    </row>
    <row r="2192" spans="1:2">
      <c r="A2192" t="s">
        <v>3211</v>
      </c>
      <c r="B2192" t="s">
        <v>3212</v>
      </c>
    </row>
    <row r="2193" spans="1:2">
      <c r="A2193" t="s">
        <v>180</v>
      </c>
      <c r="B2193" t="s">
        <v>181</v>
      </c>
    </row>
    <row r="2194" spans="1:2">
      <c r="A2194" t="s">
        <v>180</v>
      </c>
      <c r="B2194" t="s">
        <v>181</v>
      </c>
    </row>
    <row r="2195" spans="1:2">
      <c r="A2195" t="s">
        <v>3213</v>
      </c>
      <c r="B2195" t="s">
        <v>3214</v>
      </c>
    </row>
    <row r="2196" spans="1:2">
      <c r="A2196" t="s">
        <v>182</v>
      </c>
      <c r="B2196" t="s">
        <v>183</v>
      </c>
    </row>
    <row r="2197" spans="1:2">
      <c r="A2197" t="s">
        <v>4172</v>
      </c>
      <c r="B2197" t="s">
        <v>4164</v>
      </c>
    </row>
    <row r="2198" spans="1:2">
      <c r="A2198" t="s">
        <v>4172</v>
      </c>
      <c r="B2198" t="s">
        <v>4164</v>
      </c>
    </row>
    <row r="2199" spans="1:2">
      <c r="A2199" t="s">
        <v>6616</v>
      </c>
      <c r="B2199" t="s">
        <v>6617</v>
      </c>
    </row>
    <row r="2200" spans="1:2">
      <c r="A2200" s="139" t="s">
        <v>6785</v>
      </c>
      <c r="B2200" s="139" t="s">
        <v>6786</v>
      </c>
    </row>
    <row r="2201" spans="1:2">
      <c r="A2201" s="80" t="s">
        <v>6987</v>
      </c>
      <c r="B2201" s="80" t="s">
        <v>6988</v>
      </c>
    </row>
    <row r="2202" spans="1:2">
      <c r="A2202" t="s">
        <v>1183</v>
      </c>
      <c r="B2202" t="s">
        <v>1184</v>
      </c>
    </row>
    <row r="2203" spans="1:2">
      <c r="A2203" t="s">
        <v>5413</v>
      </c>
      <c r="B2203" t="s">
        <v>5924</v>
      </c>
    </row>
    <row r="2204" spans="1:2">
      <c r="A2204" t="s">
        <v>5415</v>
      </c>
      <c r="B2204" t="s">
        <v>4072</v>
      </c>
    </row>
    <row r="2205" spans="1:2">
      <c r="A2205" t="s">
        <v>4071</v>
      </c>
      <c r="B2205" t="s">
        <v>4072</v>
      </c>
    </row>
    <row r="2206" spans="1:2">
      <c r="A2206" t="s">
        <v>2613</v>
      </c>
      <c r="B2206" t="s">
        <v>2625</v>
      </c>
    </row>
    <row r="2207" spans="1:2">
      <c r="A2207" t="s">
        <v>5417</v>
      </c>
      <c r="B2207" t="s">
        <v>2625</v>
      </c>
    </row>
    <row r="2208" spans="1:2">
      <c r="A2208" t="s">
        <v>4215</v>
      </c>
      <c r="B2208" t="s">
        <v>4216</v>
      </c>
    </row>
    <row r="2209" spans="1:2">
      <c r="A2209" t="s">
        <v>6867</v>
      </c>
      <c r="B2209" t="s">
        <v>6868</v>
      </c>
    </row>
    <row r="2210" spans="1:2">
      <c r="A2210" t="s">
        <v>5419</v>
      </c>
      <c r="B2210" t="s">
        <v>5925</v>
      </c>
    </row>
    <row r="2211" spans="1:2">
      <c r="A2211" t="s">
        <v>5421</v>
      </c>
      <c r="B2211" t="s">
        <v>5926</v>
      </c>
    </row>
    <row r="2212" spans="1:2">
      <c r="A2212" t="s">
        <v>6869</v>
      </c>
      <c r="B2212" t="s">
        <v>6870</v>
      </c>
    </row>
    <row r="2213" spans="1:2">
      <c r="A2213" t="s">
        <v>3505</v>
      </c>
      <c r="B2213" t="s">
        <v>3506</v>
      </c>
    </row>
    <row r="2214" spans="1:2">
      <c r="A2214" t="s">
        <v>5423</v>
      </c>
      <c r="B2214" t="s">
        <v>5927</v>
      </c>
    </row>
    <row r="2215" spans="1:2">
      <c r="A2215" t="s">
        <v>2537</v>
      </c>
      <c r="B2215" t="s">
        <v>2538</v>
      </c>
    </row>
    <row r="2216" spans="1:2">
      <c r="A2216" t="s">
        <v>3238</v>
      </c>
      <c r="B2216" t="s">
        <v>3239</v>
      </c>
    </row>
    <row r="2217" spans="1:2">
      <c r="A2217" t="s">
        <v>6750</v>
      </c>
      <c r="B2217" t="s">
        <v>6751</v>
      </c>
    </row>
    <row r="2218" spans="1:2">
      <c r="A2218" s="139" t="s">
        <v>6809</v>
      </c>
      <c r="B2218" s="139" t="s">
        <v>6810</v>
      </c>
    </row>
    <row r="2219" spans="1:2">
      <c r="A2219" t="s">
        <v>5424</v>
      </c>
      <c r="B2219" t="s">
        <v>5928</v>
      </c>
    </row>
    <row r="2220" spans="1:2">
      <c r="A2220" t="s">
        <v>2434</v>
      </c>
      <c r="B2220" t="s">
        <v>2024</v>
      </c>
    </row>
  </sheetData>
  <hyperlinks>
    <hyperlink ref="M2" r:id="rId1" tooltip="https://ec.europa.eu/finance/securities/docs/isd/mifid/rts/160714-rts-23-annex_en.pdf" display="https://ec.europa.eu/finance/securities/docs/isd/mifid/rts/160714-rts-23-annex_en.pdf" xr:uid="{286E1386-BA60-4650-9C36-D442AD657E18}"/>
    <hyperlink ref="A437" r:id="rId2" display="https://www.boerse-frankfurt.de/equity/bank-of-america-corp" xr:uid="{90D2DD08-66A1-45A9-9055-646BD6DD5711}"/>
    <hyperlink ref="G227" r:id="rId3" display="https://www.boerse-frankfurt.de/equity/bank-of-america-corp" xr:uid="{B41CD69D-2E05-4E94-99A9-7781FA0D032C}"/>
  </hyperlinks>
  <pageMargins left="0.7" right="0.7" top="0.75" bottom="0.75" header="0.3" footer="0.3"/>
  <pageSetup paperSize="9" orientation="portrait" r:id="rId4"/>
  <headerFooter>
    <oddFooter>&amp;C_x000D_&amp;1#&amp;"Aptos"&amp;12&amp;K000000 Nasdaq Confidential: Distribution limited to need-to-know recipients</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0000"/>
  </sheetPr>
  <dimension ref="A1:X64"/>
  <sheetViews>
    <sheetView zoomScaleNormal="100" workbookViewId="0">
      <pane xSplit="3" ySplit="6" topLeftCell="D7" activePane="bottomRight" state="frozen"/>
      <selection pane="topRight" activeCell="D1" sqref="D1"/>
      <selection pane="bottomLeft" activeCell="A6" sqref="A6"/>
      <selection pane="bottomRight" activeCell="A18" sqref="A18"/>
    </sheetView>
  </sheetViews>
  <sheetFormatPr defaultColWidth="9.44140625" defaultRowHeight="13.2"/>
  <cols>
    <col min="1" max="1" width="19.5546875" style="9" customWidth="1"/>
    <col min="2" max="2" width="23.44140625" style="9" customWidth="1"/>
    <col min="3" max="3" width="17.5546875" style="9" customWidth="1"/>
    <col min="4" max="4" width="19.5546875" style="9" customWidth="1"/>
    <col min="5" max="5" width="17.44140625" style="9" customWidth="1"/>
    <col min="6" max="6" width="15.44140625" style="9" customWidth="1"/>
    <col min="7" max="7" width="13.5546875" style="9" customWidth="1"/>
    <col min="8" max="8" width="11.44140625" style="9" customWidth="1"/>
    <col min="9" max="9" width="11.5546875" style="9" customWidth="1"/>
    <col min="10" max="10" width="12.44140625" style="9" customWidth="1"/>
    <col min="11" max="11" width="16" style="10" customWidth="1"/>
    <col min="12" max="18" width="14.5546875" style="9" customWidth="1"/>
    <col min="19" max="19" width="14" style="9" customWidth="1"/>
    <col min="20" max="20" width="26.5546875" style="9" customWidth="1"/>
    <col min="21" max="21" width="19.5546875" style="9" customWidth="1"/>
    <col min="22" max="22" width="20.44140625" style="9" customWidth="1"/>
    <col min="23" max="23" width="14.5546875" style="9" customWidth="1"/>
    <col min="24" max="16384" width="9.44140625" style="9"/>
  </cols>
  <sheetData>
    <row r="1" spans="1:24" ht="26.4">
      <c r="A1" s="5" t="s">
        <v>0</v>
      </c>
      <c r="B1" s="5" t="s">
        <v>1</v>
      </c>
      <c r="C1" s="5" t="s">
        <v>2</v>
      </c>
      <c r="D1" s="5" t="s">
        <v>8</v>
      </c>
      <c r="E1" s="5" t="s">
        <v>3</v>
      </c>
      <c r="F1" s="5" t="s">
        <v>4</v>
      </c>
      <c r="G1" s="5" t="s">
        <v>5</v>
      </c>
      <c r="H1" s="5" t="s">
        <v>6</v>
      </c>
      <c r="I1" s="5" t="s">
        <v>7</v>
      </c>
      <c r="J1" s="5" t="s">
        <v>282</v>
      </c>
      <c r="K1" s="5" t="s">
        <v>421</v>
      </c>
    </row>
    <row r="2" spans="1:24">
      <c r="A2" s="1"/>
      <c r="B2" s="1"/>
      <c r="C2" s="1"/>
      <c r="D2" s="3"/>
      <c r="E2" s="20"/>
      <c r="F2" s="2"/>
      <c r="G2" s="1"/>
      <c r="H2" s="3"/>
      <c r="I2" s="7"/>
      <c r="J2" s="18"/>
      <c r="K2" s="14"/>
    </row>
    <row r="3" spans="1:24">
      <c r="A3" s="43" t="s">
        <v>483</v>
      </c>
      <c r="B3" s="12"/>
      <c r="C3" s="12"/>
      <c r="D3" s="12"/>
      <c r="E3" s="15"/>
      <c r="F3" s="12"/>
      <c r="G3" s="16"/>
      <c r="H3" s="17"/>
      <c r="I3" s="16"/>
      <c r="J3" s="12"/>
      <c r="K3" s="13"/>
    </row>
    <row r="4" spans="1:24" s="44" customFormat="1" ht="13.8" thickBot="1">
      <c r="A4" s="144" t="s">
        <v>485</v>
      </c>
      <c r="B4" s="144"/>
      <c r="C4" s="144"/>
      <c r="D4" s="144"/>
      <c r="E4" s="144"/>
      <c r="F4" s="144"/>
      <c r="G4" s="144"/>
      <c r="H4" s="144"/>
      <c r="I4" s="144"/>
      <c r="J4" s="144"/>
      <c r="K4" s="144"/>
      <c r="S4" s="46" t="s">
        <v>252</v>
      </c>
      <c r="V4" s="46" t="s">
        <v>252</v>
      </c>
    </row>
    <row r="5" spans="1:24">
      <c r="B5" s="12"/>
      <c r="C5" s="12"/>
      <c r="D5" s="12"/>
      <c r="E5" s="12"/>
      <c r="F5" s="12"/>
      <c r="G5" s="12"/>
      <c r="H5" s="12"/>
      <c r="I5" s="45" t="s">
        <v>486</v>
      </c>
      <c r="J5" s="12"/>
      <c r="K5" s="56" t="s">
        <v>252</v>
      </c>
      <c r="L5" s="56" t="s">
        <v>252</v>
      </c>
      <c r="M5" s="56" t="s">
        <v>252</v>
      </c>
      <c r="N5" s="56" t="s">
        <v>252</v>
      </c>
      <c r="O5" s="56" t="s">
        <v>252</v>
      </c>
      <c r="P5" s="56" t="s">
        <v>252</v>
      </c>
      <c r="Q5" s="56" t="s">
        <v>252</v>
      </c>
      <c r="R5" s="56" t="s">
        <v>252</v>
      </c>
      <c r="S5" s="145" t="s">
        <v>609</v>
      </c>
      <c r="T5" s="146"/>
      <c r="U5" s="146"/>
      <c r="V5" s="146"/>
      <c r="W5" s="146"/>
    </row>
    <row r="6" spans="1:24" ht="39.6">
      <c r="A6" s="5" t="s">
        <v>9</v>
      </c>
      <c r="B6" s="5" t="s">
        <v>10</v>
      </c>
      <c r="C6" s="5" t="s">
        <v>11</v>
      </c>
      <c r="D6" s="5" t="s">
        <v>475</v>
      </c>
      <c r="E6" s="5" t="s">
        <v>12</v>
      </c>
      <c r="F6" s="5" t="s">
        <v>13</v>
      </c>
      <c r="G6" s="5" t="s">
        <v>398</v>
      </c>
      <c r="H6" s="5" t="s">
        <v>399</v>
      </c>
      <c r="I6" s="5" t="s">
        <v>484</v>
      </c>
      <c r="J6" s="5" t="s">
        <v>15</v>
      </c>
      <c r="K6" s="5" t="s">
        <v>493</v>
      </c>
      <c r="L6" s="5" t="s">
        <v>481</v>
      </c>
      <c r="M6" s="5" t="s">
        <v>482</v>
      </c>
      <c r="N6" s="5" t="s">
        <v>14</v>
      </c>
      <c r="O6" s="5" t="s">
        <v>487</v>
      </c>
      <c r="P6" s="5" t="s">
        <v>488</v>
      </c>
      <c r="Q6" s="5" t="s">
        <v>423</v>
      </c>
      <c r="R6" s="5" t="s">
        <v>489</v>
      </c>
      <c r="S6" s="54" t="s">
        <v>490</v>
      </c>
      <c r="T6" s="55" t="s">
        <v>491</v>
      </c>
      <c r="U6" s="55" t="s">
        <v>184</v>
      </c>
      <c r="V6" s="55" t="s">
        <v>492</v>
      </c>
      <c r="W6" s="55" t="s">
        <v>185</v>
      </c>
      <c r="X6" s="9" t="s">
        <v>504</v>
      </c>
    </row>
    <row r="7" spans="1:24">
      <c r="A7" s="11"/>
      <c r="B7" s="11"/>
      <c r="C7" s="1"/>
      <c r="D7" s="1"/>
      <c r="E7" s="1"/>
      <c r="F7" s="1"/>
      <c r="G7" s="4"/>
      <c r="H7" s="4"/>
      <c r="I7" s="4"/>
      <c r="J7" s="50"/>
      <c r="K7" s="51"/>
      <c r="L7" s="52"/>
      <c r="M7" s="52"/>
      <c r="N7" s="52"/>
      <c r="O7" s="4"/>
      <c r="P7" s="4"/>
      <c r="Q7" s="51"/>
      <c r="R7" s="51"/>
      <c r="S7" s="53"/>
      <c r="T7" s="1"/>
      <c r="U7" s="1"/>
      <c r="V7" s="11"/>
      <c r="W7" s="52"/>
    </row>
    <row r="8" spans="1:24">
      <c r="A8" s="11"/>
      <c r="B8" s="11"/>
      <c r="C8" s="1"/>
      <c r="D8" s="1"/>
      <c r="E8" s="1"/>
      <c r="F8" s="1"/>
      <c r="G8" s="4"/>
      <c r="H8" s="4"/>
      <c r="I8" s="4"/>
      <c r="J8" s="50"/>
      <c r="K8" s="51"/>
      <c r="L8" s="52"/>
      <c r="M8" s="52"/>
      <c r="N8" s="52"/>
      <c r="O8" s="4"/>
      <c r="P8" s="4"/>
      <c r="Q8" s="51"/>
      <c r="R8" s="51"/>
      <c r="S8" s="53"/>
      <c r="T8" s="1"/>
      <c r="U8" s="1"/>
      <c r="V8" s="11"/>
      <c r="W8" s="52"/>
    </row>
    <row r="9" spans="1:24">
      <c r="A9" s="11"/>
      <c r="B9" s="11"/>
      <c r="C9" s="1"/>
      <c r="D9" s="1"/>
      <c r="E9" s="1"/>
      <c r="F9" s="1"/>
      <c r="G9" s="4"/>
      <c r="H9" s="4"/>
      <c r="I9" s="4"/>
      <c r="J9" s="50"/>
      <c r="K9" s="51"/>
      <c r="L9" s="52"/>
      <c r="M9" s="52"/>
      <c r="N9" s="52"/>
      <c r="O9" s="4"/>
      <c r="P9" s="4"/>
      <c r="Q9" s="51"/>
      <c r="R9" s="51"/>
      <c r="S9" s="53"/>
      <c r="T9" s="1"/>
      <c r="U9" s="1"/>
      <c r="V9" s="11"/>
      <c r="W9" s="52"/>
    </row>
    <row r="11" spans="1:24">
      <c r="D11" s="9" t="s">
        <v>512</v>
      </c>
      <c r="S11" s="9" t="s">
        <v>494</v>
      </c>
      <c r="T11" s="9" t="s">
        <v>498</v>
      </c>
      <c r="U11" s="9" t="s">
        <v>501</v>
      </c>
      <c r="V11" s="9" t="s">
        <v>502</v>
      </c>
      <c r="W11" s="9" t="s">
        <v>503</v>
      </c>
    </row>
    <row r="12" spans="1:24">
      <c r="D12" s="9" t="s">
        <v>513</v>
      </c>
      <c r="S12" s="9" t="s">
        <v>495</v>
      </c>
      <c r="T12" s="9" t="s">
        <v>499</v>
      </c>
      <c r="V12" s="9" t="s">
        <v>603</v>
      </c>
    </row>
    <row r="13" spans="1:24">
      <c r="D13" s="9" t="s">
        <v>514</v>
      </c>
      <c r="S13" s="9" t="s">
        <v>425</v>
      </c>
      <c r="T13" s="9" t="s">
        <v>500</v>
      </c>
      <c r="U13" s="9" t="s">
        <v>607</v>
      </c>
    </row>
    <row r="14" spans="1:24">
      <c r="D14" s="9" t="s">
        <v>515</v>
      </c>
      <c r="S14" s="9" t="s">
        <v>496</v>
      </c>
    </row>
    <row r="15" spans="1:24">
      <c r="S15" s="9" t="s">
        <v>497</v>
      </c>
      <c r="T15" s="9" t="s">
        <v>505</v>
      </c>
    </row>
    <row r="16" spans="1:24">
      <c r="D16" s="9" t="s">
        <v>604</v>
      </c>
      <c r="S16" s="9" t="s">
        <v>254</v>
      </c>
      <c r="T16" s="9" t="s">
        <v>606</v>
      </c>
    </row>
    <row r="17" spans="1:21">
      <c r="A17" s="9" t="s">
        <v>400</v>
      </c>
      <c r="B17" s="9" t="s">
        <v>608</v>
      </c>
      <c r="D17" s="9" t="s">
        <v>605</v>
      </c>
      <c r="T17" s="9" t="s">
        <v>506</v>
      </c>
    </row>
    <row r="18" spans="1:21">
      <c r="A18" s="9" t="s">
        <v>507</v>
      </c>
      <c r="B18" s="9" t="s">
        <v>508</v>
      </c>
    </row>
    <row r="19" spans="1:21">
      <c r="B19" s="47" t="s">
        <v>510</v>
      </c>
      <c r="S19" s="48"/>
      <c r="T19" s="48" t="s">
        <v>599</v>
      </c>
      <c r="U19" s="48"/>
    </row>
    <row r="20" spans="1:21">
      <c r="B20" s="47" t="s">
        <v>511</v>
      </c>
      <c r="S20" s="48"/>
      <c r="T20" s="48"/>
      <c r="U20" s="48"/>
    </row>
    <row r="21" spans="1:21">
      <c r="B21" s="9" t="s">
        <v>509</v>
      </c>
      <c r="S21" s="48" t="s">
        <v>600</v>
      </c>
      <c r="T21" s="49"/>
      <c r="U21" s="48"/>
    </row>
    <row r="22" spans="1:21">
      <c r="S22" s="48" t="s">
        <v>601</v>
      </c>
      <c r="T22" s="49"/>
      <c r="U22" s="48" t="s">
        <v>602</v>
      </c>
    </row>
    <row r="23" spans="1:21">
      <c r="S23" s="48"/>
      <c r="T23" s="48"/>
      <c r="U23" s="48"/>
    </row>
    <row r="24" spans="1:21">
      <c r="A24" s="44" t="s">
        <v>610</v>
      </c>
    </row>
    <row r="25" spans="1:21">
      <c r="A25" s="44" t="s">
        <v>400</v>
      </c>
      <c r="B25" s="44" t="s">
        <v>608</v>
      </c>
      <c r="C25" s="44" t="s">
        <v>611</v>
      </c>
    </row>
    <row r="26" spans="1:21">
      <c r="A26" s="9" t="s">
        <v>0</v>
      </c>
      <c r="B26" s="9" t="s">
        <v>612</v>
      </c>
    </row>
    <row r="27" spans="1:21">
      <c r="A27" s="9" t="s">
        <v>484</v>
      </c>
      <c r="C27" s="9" t="s">
        <v>486</v>
      </c>
    </row>
    <row r="28" spans="1:21" ht="14.4">
      <c r="S28" t="s">
        <v>516</v>
      </c>
      <c r="T28" t="s">
        <v>586</v>
      </c>
    </row>
    <row r="29" spans="1:21" ht="14.4">
      <c r="S29" t="s">
        <v>517</v>
      </c>
      <c r="T29" t="s">
        <v>587</v>
      </c>
    </row>
    <row r="30" spans="1:21" ht="14.4">
      <c r="S30" t="s">
        <v>518</v>
      </c>
      <c r="T30" t="s">
        <v>591</v>
      </c>
    </row>
    <row r="31" spans="1:21" ht="14.4">
      <c r="S31" t="s">
        <v>519</v>
      </c>
      <c r="T31" t="s">
        <v>590</v>
      </c>
    </row>
    <row r="32" spans="1:21" ht="14.4">
      <c r="S32" t="s">
        <v>520</v>
      </c>
      <c r="T32" t="s">
        <v>589</v>
      </c>
    </row>
    <row r="33" spans="19:20" ht="14.4">
      <c r="S33" t="s">
        <v>521</v>
      </c>
      <c r="T33" t="s">
        <v>588</v>
      </c>
    </row>
    <row r="34" spans="19:20" ht="14.4">
      <c r="S34" t="s">
        <v>523</v>
      </c>
      <c r="T34" t="s">
        <v>576</v>
      </c>
    </row>
    <row r="35" spans="19:20" ht="14.4">
      <c r="S35" t="s">
        <v>524</v>
      </c>
      <c r="T35" t="s">
        <v>574</v>
      </c>
    </row>
    <row r="36" spans="19:20" ht="14.4">
      <c r="S36" t="s">
        <v>525</v>
      </c>
      <c r="T36" t="s">
        <v>575</v>
      </c>
    </row>
    <row r="37" spans="19:20" ht="14.4">
      <c r="S37" t="s">
        <v>526</v>
      </c>
      <c r="T37" t="s">
        <v>578</v>
      </c>
    </row>
    <row r="38" spans="19:20" ht="14.4">
      <c r="S38" t="s">
        <v>527</v>
      </c>
      <c r="T38" t="s">
        <v>579</v>
      </c>
    </row>
    <row r="39" spans="19:20" ht="14.4">
      <c r="S39" t="s">
        <v>528</v>
      </c>
      <c r="T39" t="s">
        <v>580</v>
      </c>
    </row>
    <row r="40" spans="19:20" ht="14.4">
      <c r="S40" t="s">
        <v>529</v>
      </c>
      <c r="T40" t="s">
        <v>577</v>
      </c>
    </row>
    <row r="41" spans="19:20" ht="14.4">
      <c r="S41" t="s">
        <v>530</v>
      </c>
      <c r="T41" t="s">
        <v>562</v>
      </c>
    </row>
    <row r="42" spans="19:20" ht="14.4">
      <c r="S42" t="s">
        <v>531</v>
      </c>
      <c r="T42" t="s">
        <v>567</v>
      </c>
    </row>
    <row r="43" spans="19:20" ht="14.4">
      <c r="S43" t="s">
        <v>532</v>
      </c>
      <c r="T43" t="s">
        <v>570</v>
      </c>
    </row>
    <row r="44" spans="19:20" ht="14.4">
      <c r="S44" t="s">
        <v>533</v>
      </c>
      <c r="T44" t="s">
        <v>569</v>
      </c>
    </row>
    <row r="45" spans="19:20" ht="14.4">
      <c r="S45" t="s">
        <v>534</v>
      </c>
      <c r="T45" t="s">
        <v>564</v>
      </c>
    </row>
    <row r="46" spans="19:20" ht="14.4">
      <c r="S46" t="s">
        <v>536</v>
      </c>
      <c r="T46" t="s">
        <v>566</v>
      </c>
    </row>
    <row r="47" spans="19:20" ht="14.4">
      <c r="S47" t="s">
        <v>538</v>
      </c>
      <c r="T47" t="s">
        <v>565</v>
      </c>
    </row>
    <row r="48" spans="19:20" ht="14.4">
      <c r="S48" t="s">
        <v>539</v>
      </c>
      <c r="T48" t="s">
        <v>563</v>
      </c>
    </row>
    <row r="49" spans="19:20" ht="14.4">
      <c r="S49" t="s">
        <v>540</v>
      </c>
      <c r="T49" t="s">
        <v>568</v>
      </c>
    </row>
    <row r="50" spans="19:20" ht="14.4">
      <c r="S50" t="s">
        <v>79</v>
      </c>
      <c r="T50" t="s">
        <v>598</v>
      </c>
    </row>
    <row r="51" spans="19:20" ht="14.4">
      <c r="S51" t="s">
        <v>142</v>
      </c>
      <c r="T51" t="s">
        <v>597</v>
      </c>
    </row>
    <row r="52" spans="19:20" ht="14.4">
      <c r="S52" t="s">
        <v>541</v>
      </c>
      <c r="T52" t="s">
        <v>582</v>
      </c>
    </row>
    <row r="53" spans="19:20" ht="14.4">
      <c r="S53" t="s">
        <v>542</v>
      </c>
      <c r="T53" t="s">
        <v>585</v>
      </c>
    </row>
    <row r="54" spans="19:20" ht="14.4">
      <c r="S54" t="s">
        <v>543</v>
      </c>
      <c r="T54" t="s">
        <v>584</v>
      </c>
    </row>
    <row r="55" spans="19:20" ht="14.4">
      <c r="S55" t="s">
        <v>544</v>
      </c>
      <c r="T55" t="s">
        <v>581</v>
      </c>
    </row>
    <row r="56" spans="19:20" ht="14.4">
      <c r="S56" t="s">
        <v>546</v>
      </c>
      <c r="T56" t="s">
        <v>583</v>
      </c>
    </row>
    <row r="57" spans="19:20" ht="14.4">
      <c r="S57" t="s">
        <v>547</v>
      </c>
      <c r="T57" t="s">
        <v>573</v>
      </c>
    </row>
    <row r="58" spans="19:20" ht="14.4">
      <c r="S58" t="s">
        <v>548</v>
      </c>
      <c r="T58" t="s">
        <v>571</v>
      </c>
    </row>
    <row r="59" spans="19:20" ht="14.4">
      <c r="S59" t="s">
        <v>549</v>
      </c>
      <c r="T59" t="s">
        <v>572</v>
      </c>
    </row>
    <row r="60" spans="19:20" ht="14.4">
      <c r="S60" t="s">
        <v>550</v>
      </c>
      <c r="T60" t="s">
        <v>593</v>
      </c>
    </row>
    <row r="61" spans="19:20" ht="14.4">
      <c r="S61" t="s">
        <v>551</v>
      </c>
      <c r="T61" t="s">
        <v>592</v>
      </c>
    </row>
    <row r="62" spans="19:20" ht="14.4">
      <c r="S62" t="s">
        <v>552</v>
      </c>
      <c r="T62" t="s">
        <v>595</v>
      </c>
    </row>
    <row r="63" spans="19:20" ht="14.4">
      <c r="S63" t="s">
        <v>553</v>
      </c>
      <c r="T63" t="s">
        <v>594</v>
      </c>
    </row>
    <row r="64" spans="19:20" ht="14.4">
      <c r="S64" t="s">
        <v>554</v>
      </c>
      <c r="T64" t="s">
        <v>596</v>
      </c>
    </row>
  </sheetData>
  <mergeCells count="2">
    <mergeCell ref="A4:K4"/>
    <mergeCell ref="S5:W5"/>
  </mergeCells>
  <dataValidations count="21">
    <dataValidation type="list" allowBlank="1" showInputMessage="1" showErrorMessage="1" sqref="T22" xr:uid="{00000000-0002-0000-0F00-000000000000}">
      <formula1>$T$28:$T$64</formula1>
    </dataValidation>
    <dataValidation type="list" allowBlank="1" showInputMessage="1" showErrorMessage="1" sqref="T21" xr:uid="{00000000-0002-0000-0F00-000001000000}">
      <formula1>$S$28:$S$64</formula1>
    </dataValidation>
    <dataValidation type="list" showInputMessage="1" showErrorMessage="1" sqref="D7" xr:uid="{00000000-0002-0000-0F00-000002000000}">
      <formula1>Direction</formula1>
    </dataValidation>
    <dataValidation type="decimal" operator="greaterThan" allowBlank="1" showInputMessage="1" showErrorMessage="1" errorTitle="Level" error="Plese enter a value over zero._x000a_" sqref="L7:N9" xr:uid="{00000000-0002-0000-0F00-000003000000}">
      <formula1>0</formula1>
    </dataValidation>
    <dataValidation type="decimal" operator="greaterThan" allowBlank="1" showInputMessage="1" showErrorMessage="1" errorTitle="Instrument per underlying" error="Enter a number over zero." sqref="E7:E9" xr:uid="{00000000-0002-0000-0F00-000004000000}">
      <formula1>0</formula1>
    </dataValidation>
    <dataValidation type="whole" operator="greaterThan" allowBlank="1" showInputMessage="1" showErrorMessage="1" sqref="E2" xr:uid="{00000000-0002-0000-0F00-000005000000}">
      <formula1>0</formula1>
    </dataValidation>
    <dataValidation type="date" operator="greaterThan" allowBlank="1" showInputMessage="1" showErrorMessage="1" errorTitle="Listing Date" error="Must be a future trading date." sqref="H2" xr:uid="{00000000-0002-0000-0F00-000006000000}">
      <formula1>TODAY()</formula1>
    </dataValidation>
    <dataValidation type="list" errorStyle="information" showInputMessage="1" sqref="A2" xr:uid="{00000000-0002-0000-0F00-000007000000}">
      <formula1>InstrumentSubType</formula1>
    </dataValidation>
    <dataValidation type="list" showInputMessage="1" showErrorMessage="1" sqref="D8:D9" xr:uid="{00000000-0002-0000-0F00-000008000000}">
      <formula1>CallPut</formula1>
    </dataValidation>
    <dataValidation type="list" allowBlank="1" showInputMessage="1" showErrorMessage="1" sqref="F7:F9" xr:uid="{00000000-0002-0000-0F00-000009000000}">
      <formula1>InstrumentCurrencies</formula1>
    </dataValidation>
    <dataValidation type="list" errorStyle="information" allowBlank="1" showInputMessage="1" sqref="F2" xr:uid="{00000000-0002-0000-0F00-00000A000000}">
      <formula1>SettlementTypes</formula1>
    </dataValidation>
    <dataValidation errorStyle="information" allowBlank="1" showInputMessage="1" sqref="J2" xr:uid="{00000000-0002-0000-0F00-00000B000000}"/>
    <dataValidation type="list" errorStyle="information" showInputMessage="1" sqref="B2" xr:uid="{00000000-0002-0000-0F00-00000C000000}">
      <formula1>StarCAM_Exchanges</formula1>
    </dataValidation>
    <dataValidation type="list" errorStyle="information" allowBlank="1" showInputMessage="1" sqref="C2" xr:uid="{00000000-0002-0000-0F00-00000D000000}">
      <formula1>StarCAM_Issuers</formula1>
    </dataValidation>
    <dataValidation type="list" errorStyle="information" allowBlank="1" showInputMessage="1" sqref="G2" xr:uid="{00000000-0002-0000-0F00-00000E000000}">
      <formula1>ExcersizeTypes</formula1>
    </dataValidation>
    <dataValidation type="list" errorStyle="information" allowBlank="1" showInputMessage="1" sqref="I2" xr:uid="{00000000-0002-0000-0F00-00000F000000}">
      <formula1>TradingCurrencies</formula1>
    </dataValidation>
    <dataValidation type="list" allowBlank="1" showInputMessage="1" showErrorMessage="1" sqref="D2" xr:uid="{00000000-0002-0000-0F00-000010000000}">
      <formula1>Market_Maker</formula1>
    </dataValidation>
    <dataValidation type="whole" operator="greaterThan" allowBlank="1" showInputMessage="1" showErrorMessage="1" errorTitle="Number of issued instruments" error="Plese enter a whole number over zero." sqref="J7:J9" xr:uid="{00000000-0002-0000-0F00-000011000000}">
      <formula1>0</formula1>
    </dataValidation>
    <dataValidation type="date" operator="greaterThan" allowBlank="1" showInputMessage="1" showErrorMessage="1" errorTitle="Expiration date" error="Please enter a valid date." sqref="I7:I9" xr:uid="{00000000-0002-0000-0F00-000012000000}">
      <formula1>1</formula1>
    </dataValidation>
    <dataValidation type="date" operator="greaterThan" allowBlank="1" showInputMessage="1" showErrorMessage="1" errorTitle="Last trading date" error="Please enter a valid date." sqref="G7:H9 K7:K9 O7:R9" xr:uid="{00000000-0002-0000-0F00-000013000000}">
      <formula1>1</formula1>
    </dataValidation>
    <dataValidation allowBlank="1" showInputMessage="1" sqref="S7:S9" xr:uid="{00000000-0002-0000-0F00-000014000000}"/>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FFFF00"/>
    <pageSetUpPr fitToPage="1"/>
  </sheetPr>
  <dimension ref="A1:BF700"/>
  <sheetViews>
    <sheetView zoomScale="115" zoomScaleNormal="115" workbookViewId="0">
      <pane xSplit="1" ySplit="1" topLeftCell="AJ173" activePane="bottomRight" state="frozen"/>
      <selection pane="topRight" activeCell="B1" sqref="B1"/>
      <selection pane="bottomLeft" activeCell="A2" sqref="A2"/>
      <selection pane="bottomRight" activeCell="AK186" sqref="AK186"/>
    </sheetView>
  </sheetViews>
  <sheetFormatPr defaultColWidth="5.5546875" defaultRowHeight="14.4"/>
  <cols>
    <col min="1" max="1" width="21.44140625" customWidth="1"/>
    <col min="2" max="2" width="29.44140625" bestFit="1" customWidth="1"/>
    <col min="3" max="8" width="15.44140625" customWidth="1"/>
    <col min="9" max="9" width="39.5546875" bestFit="1" customWidth="1"/>
    <col min="10" max="10" width="15.44140625" customWidth="1"/>
    <col min="11" max="11" width="16.44140625" customWidth="1"/>
    <col min="12" max="12" width="14.44140625" customWidth="1"/>
    <col min="13" max="13" width="17.44140625" customWidth="1"/>
    <col min="14" max="14" width="7.44140625" customWidth="1"/>
    <col min="15" max="15" width="18.44140625" customWidth="1"/>
    <col min="16" max="18" width="20.5546875" customWidth="1"/>
    <col min="19" max="19" width="33.5546875" customWidth="1"/>
    <col min="20" max="20" width="20" customWidth="1"/>
    <col min="21" max="21" width="32.5546875" bestFit="1" customWidth="1"/>
    <col min="22" max="23" width="31.44140625" customWidth="1"/>
    <col min="24" max="24" width="41.44140625" bestFit="1" customWidth="1"/>
    <col min="25" max="25" width="48.5546875" bestFit="1" customWidth="1"/>
    <col min="26" max="28" width="48.5546875" customWidth="1"/>
    <col min="29" max="29" width="24.44140625" customWidth="1"/>
    <col min="30" max="30" width="31" bestFit="1" customWidth="1"/>
    <col min="31" max="31" width="34.44140625" customWidth="1"/>
    <col min="32" max="32" width="14.44140625" bestFit="1" customWidth="1"/>
    <col min="33" max="33" width="32.44140625" customWidth="1"/>
    <col min="34" max="34" width="22.5546875" bestFit="1" customWidth="1"/>
    <col min="35" max="35" width="43" bestFit="1" customWidth="1"/>
    <col min="36" max="36" width="20.44140625" bestFit="1" customWidth="1"/>
    <col min="37" max="37" width="43.5546875" customWidth="1"/>
    <col min="38" max="38" width="30.44140625" customWidth="1"/>
    <col min="39" max="39" width="31.5546875" bestFit="1" customWidth="1"/>
    <col min="40" max="40" width="33.5546875" customWidth="1"/>
    <col min="41" max="41" width="46.5546875" bestFit="1" customWidth="1"/>
    <col min="42" max="43" width="32.5546875" customWidth="1"/>
    <col min="44" max="44" width="17.44140625" bestFit="1" customWidth="1"/>
    <col min="45" max="45" width="24.5546875" customWidth="1"/>
    <col min="46" max="46" width="22.44140625" bestFit="1" customWidth="1"/>
    <col min="47" max="47" width="15.5546875" bestFit="1" customWidth="1"/>
    <col min="48" max="48" width="16.5546875" bestFit="1" customWidth="1"/>
    <col min="49" max="49" width="27.44140625" customWidth="1"/>
    <col min="50" max="50" width="13" customWidth="1"/>
    <col min="51" max="51" width="26.5546875" bestFit="1" customWidth="1"/>
    <col min="52" max="52" width="26.5546875" customWidth="1"/>
    <col min="53" max="53" width="50" bestFit="1" customWidth="1"/>
    <col min="54" max="54" width="29.44140625" bestFit="1" customWidth="1"/>
    <col min="55" max="55" width="18.5546875" bestFit="1" customWidth="1"/>
    <col min="56" max="56" width="42.44140625" bestFit="1" customWidth="1"/>
    <col min="57" max="57" width="20.44140625" bestFit="1" customWidth="1"/>
    <col min="58" max="58" width="42" bestFit="1" customWidth="1"/>
  </cols>
  <sheetData>
    <row r="1" spans="1:58" s="8" customFormat="1">
      <c r="A1" s="8" t="s">
        <v>257</v>
      </c>
      <c r="B1" s="60" t="s">
        <v>265</v>
      </c>
      <c r="C1" s="61"/>
      <c r="D1" s="62"/>
      <c r="E1" s="60" t="s">
        <v>2516</v>
      </c>
      <c r="F1" s="8" t="s">
        <v>268</v>
      </c>
      <c r="G1" s="8" t="s">
        <v>4317</v>
      </c>
      <c r="H1" s="8" t="s">
        <v>1980</v>
      </c>
      <c r="I1" s="32" t="s">
        <v>269</v>
      </c>
      <c r="J1" s="33" t="s">
        <v>310</v>
      </c>
      <c r="K1" s="8" t="s">
        <v>266</v>
      </c>
      <c r="L1" s="8" t="s">
        <v>261</v>
      </c>
      <c r="M1" s="8" t="s">
        <v>270</v>
      </c>
      <c r="N1" s="8" t="s">
        <v>262</v>
      </c>
      <c r="O1" s="8" t="s">
        <v>475</v>
      </c>
      <c r="P1" s="8" t="s">
        <v>264</v>
      </c>
      <c r="Q1" s="8" t="s">
        <v>2148</v>
      </c>
      <c r="R1" s="8" t="s">
        <v>2522</v>
      </c>
      <c r="S1" s="32" t="s">
        <v>263</v>
      </c>
      <c r="T1" s="38" t="s">
        <v>309</v>
      </c>
      <c r="U1" s="39" t="s">
        <v>267</v>
      </c>
      <c r="V1" s="40" t="s">
        <v>437</v>
      </c>
      <c r="W1" s="104" t="s">
        <v>2519</v>
      </c>
      <c r="X1" s="105" t="s">
        <v>2520</v>
      </c>
      <c r="Y1" s="82" t="s">
        <v>1251</v>
      </c>
      <c r="Z1" s="82" t="s">
        <v>1282</v>
      </c>
      <c r="AA1" s="82" t="s">
        <v>1997</v>
      </c>
      <c r="AB1" s="82" t="s">
        <v>2148</v>
      </c>
      <c r="AC1" s="82" t="s">
        <v>2149</v>
      </c>
      <c r="AD1" s="8" t="s">
        <v>271</v>
      </c>
      <c r="AE1" s="23" t="s">
        <v>258</v>
      </c>
      <c r="AF1" s="24" t="s">
        <v>285</v>
      </c>
      <c r="AG1" s="125" t="s">
        <v>259</v>
      </c>
      <c r="AH1" s="24" t="s">
        <v>303</v>
      </c>
      <c r="AI1" s="73" t="s">
        <v>849</v>
      </c>
      <c r="AJ1" s="8" t="s">
        <v>260</v>
      </c>
      <c r="AK1" s="27" t="s">
        <v>280</v>
      </c>
      <c r="AL1" s="28" t="s">
        <v>283</v>
      </c>
      <c r="AM1" s="29" t="s">
        <v>281</v>
      </c>
      <c r="AN1" s="28" t="s">
        <v>284</v>
      </c>
      <c r="AO1" s="72" t="s">
        <v>850</v>
      </c>
      <c r="AP1" s="8" t="s">
        <v>272</v>
      </c>
      <c r="AQ1" s="8" t="s">
        <v>2133</v>
      </c>
      <c r="AR1" s="8" t="s">
        <v>3758</v>
      </c>
      <c r="AS1" s="8" t="s">
        <v>239</v>
      </c>
      <c r="AT1" s="8" t="s">
        <v>274</v>
      </c>
      <c r="AU1" s="8" t="s">
        <v>275</v>
      </c>
      <c r="AV1" s="71" t="s">
        <v>241</v>
      </c>
      <c r="AW1" s="8" t="s">
        <v>279</v>
      </c>
      <c r="AX1" s="8" t="s">
        <v>1004</v>
      </c>
      <c r="AY1" s="8" t="s">
        <v>1955</v>
      </c>
      <c r="AZ1" s="8" t="s">
        <v>1985</v>
      </c>
      <c r="BA1" s="8" t="s">
        <v>2384</v>
      </c>
      <c r="BB1" s="8" t="s">
        <v>2521</v>
      </c>
      <c r="BC1" s="8" t="s">
        <v>2644</v>
      </c>
      <c r="BD1" s="8" t="s">
        <v>3920</v>
      </c>
      <c r="BE1" s="110" t="s">
        <v>3692</v>
      </c>
      <c r="BF1" s="110" t="s">
        <v>3697</v>
      </c>
    </row>
    <row r="2" spans="1:58">
      <c r="A2" t="s">
        <v>7359</v>
      </c>
      <c r="B2" s="64" t="s">
        <v>472</v>
      </c>
      <c r="C2" s="65" t="s">
        <v>476</v>
      </c>
      <c r="D2" s="66" t="s">
        <v>477</v>
      </c>
      <c r="E2" s="63" t="s">
        <v>2517</v>
      </c>
      <c r="F2" s="89" t="s">
        <v>1972</v>
      </c>
      <c r="G2" t="s">
        <v>1580</v>
      </c>
      <c r="H2" s="89" t="s">
        <v>1972</v>
      </c>
      <c r="I2" s="64" t="s">
        <v>305</v>
      </c>
      <c r="J2" s="66" t="s">
        <v>238</v>
      </c>
      <c r="K2" t="s">
        <v>27</v>
      </c>
      <c r="L2" t="s">
        <v>30</v>
      </c>
      <c r="M2" t="s">
        <v>31</v>
      </c>
      <c r="N2" t="s">
        <v>34</v>
      </c>
      <c r="O2" t="e">
        <f>IF(VLOOKUP(SelectedSubtype,Direction_Lookup,2,)&lt;&gt;"",VLOOKUP(SelectedSubtype,Direction_Lookup,2,),"")</f>
        <v>#REF!</v>
      </c>
      <c r="P2" t="s">
        <v>31</v>
      </c>
      <c r="Q2" s="101" t="s">
        <v>2251</v>
      </c>
      <c r="R2" s="108" t="s">
        <v>2648</v>
      </c>
      <c r="S2" s="34" t="s">
        <v>6307</v>
      </c>
      <c r="T2" s="35" t="s">
        <v>42</v>
      </c>
      <c r="U2" s="67" t="s">
        <v>1244</v>
      </c>
      <c r="V2" s="41" t="s">
        <v>1245</v>
      </c>
      <c r="W2" s="103" t="s">
        <v>3507</v>
      </c>
      <c r="X2" s="103" t="s">
        <v>3508</v>
      </c>
      <c r="Y2" s="69">
        <v>1100</v>
      </c>
      <c r="Z2" s="69" t="s">
        <v>1252</v>
      </c>
      <c r="AA2" s="69" t="s">
        <v>1998</v>
      </c>
      <c r="AB2" s="69" t="s">
        <v>2155</v>
      </c>
      <c r="AC2" s="102" t="s">
        <v>2288</v>
      </c>
      <c r="AD2" t="s">
        <v>209</v>
      </c>
      <c r="AE2" s="30" t="s">
        <v>929</v>
      </c>
      <c r="AF2" s="31" t="s">
        <v>930</v>
      </c>
      <c r="AG2" s="74" t="s">
        <v>304</v>
      </c>
      <c r="AH2" s="74" t="s">
        <v>229</v>
      </c>
      <c r="AI2" s="74" t="s">
        <v>853</v>
      </c>
      <c r="AJ2" t="s">
        <v>207</v>
      </c>
      <c r="AK2" s="90" t="s">
        <v>1133</v>
      </c>
      <c r="AL2" s="91" t="s">
        <v>1134</v>
      </c>
      <c r="AM2" s="75" t="s">
        <v>851</v>
      </c>
      <c r="AN2" s="75" t="s">
        <v>852</v>
      </c>
      <c r="AO2" s="75" t="s">
        <v>853</v>
      </c>
      <c r="AP2" t="s">
        <v>209</v>
      </c>
      <c r="AQ2" t="s">
        <v>1968</v>
      </c>
      <c r="AR2" t="s">
        <v>245</v>
      </c>
      <c r="AS2" t="s">
        <v>729</v>
      </c>
      <c r="AT2" t="s">
        <v>240</v>
      </c>
      <c r="AU2">
        <v>0</v>
      </c>
      <c r="AV2" s="69" t="s">
        <v>724</v>
      </c>
      <c r="AW2" t="s">
        <v>243</v>
      </c>
      <c r="AX2" t="s">
        <v>1005</v>
      </c>
      <c r="AY2" t="s">
        <v>1956</v>
      </c>
      <c r="AZ2" t="s">
        <v>425</v>
      </c>
      <c r="BA2" t="s">
        <v>2385</v>
      </c>
      <c r="BB2" t="s">
        <v>428</v>
      </c>
      <c r="BC2" t="s">
        <v>2645</v>
      </c>
      <c r="BD2" t="s">
        <v>3921</v>
      </c>
      <c r="BE2" s="59" t="s">
        <v>3693</v>
      </c>
      <c r="BF2" s="59" t="s">
        <v>3698</v>
      </c>
    </row>
    <row r="3" spans="1:58">
      <c r="B3" s="34" t="s">
        <v>656</v>
      </c>
      <c r="C3" s="63" t="s">
        <v>480</v>
      </c>
      <c r="D3" s="35" t="s">
        <v>436</v>
      </c>
      <c r="E3" s="63" t="s">
        <v>2518</v>
      </c>
      <c r="F3" t="s">
        <v>1580</v>
      </c>
      <c r="G3" s="89" t="s">
        <v>1973</v>
      </c>
      <c r="H3" t="s">
        <v>1580</v>
      </c>
      <c r="I3" s="34" t="s">
        <v>469</v>
      </c>
      <c r="J3" s="35" t="s">
        <v>225</v>
      </c>
      <c r="K3" t="s">
        <v>28</v>
      </c>
      <c r="L3" t="s">
        <v>29</v>
      </c>
      <c r="M3" t="s">
        <v>32</v>
      </c>
      <c r="N3" t="s">
        <v>35</v>
      </c>
      <c r="O3" t="e">
        <f>IF(VLOOKUP(SelectedSubtype,Direction_Lookup,3,)&lt;&gt;"",VLOOKUP(SelectedSubtype,Direction_Lookup,3,),"")</f>
        <v>#REF!</v>
      </c>
      <c r="P3" t="s">
        <v>32</v>
      </c>
      <c r="Q3" s="101" t="s">
        <v>2252</v>
      </c>
      <c r="R3" s="80"/>
      <c r="S3" s="34" t="s">
        <v>300</v>
      </c>
      <c r="T3" s="35" t="s">
        <v>39</v>
      </c>
      <c r="U3" s="67" t="s">
        <v>438</v>
      </c>
      <c r="V3" s="41" t="s">
        <v>200</v>
      </c>
      <c r="W3" s="103" t="s">
        <v>6399</v>
      </c>
      <c r="X3" s="103" t="s">
        <v>6400</v>
      </c>
      <c r="Y3" s="69">
        <v>1110</v>
      </c>
      <c r="Z3" s="69" t="s">
        <v>1253</v>
      </c>
      <c r="AA3" s="69" t="s">
        <v>1999</v>
      </c>
      <c r="AB3" s="69" t="s">
        <v>2218</v>
      </c>
      <c r="AC3" s="102" t="s">
        <v>2284</v>
      </c>
      <c r="AD3" t="s">
        <v>210</v>
      </c>
      <c r="AE3" s="30" t="s">
        <v>305</v>
      </c>
      <c r="AF3" s="31" t="s">
        <v>237</v>
      </c>
      <c r="AG3" s="74" t="s">
        <v>854</v>
      </c>
      <c r="AH3" s="74" t="s">
        <v>855</v>
      </c>
      <c r="AI3" s="74" t="s">
        <v>853</v>
      </c>
      <c r="AJ3" t="s">
        <v>208</v>
      </c>
      <c r="AK3" s="90" t="s">
        <v>2576</v>
      </c>
      <c r="AL3" s="91" t="s">
        <v>2575</v>
      </c>
      <c r="AM3" s="75" t="s">
        <v>304</v>
      </c>
      <c r="AN3" s="75" t="s">
        <v>229</v>
      </c>
      <c r="AO3" s="75" t="s">
        <v>853</v>
      </c>
      <c r="AP3" t="s">
        <v>255</v>
      </c>
      <c r="AQ3" t="s">
        <v>2134</v>
      </c>
      <c r="AR3" t="s">
        <v>273</v>
      </c>
      <c r="AS3" t="s">
        <v>731</v>
      </c>
      <c r="AT3" t="s">
        <v>208</v>
      </c>
      <c r="AU3">
        <v>1</v>
      </c>
      <c r="AV3" s="69" t="s">
        <v>725</v>
      </c>
      <c r="AW3" t="s">
        <v>276</v>
      </c>
      <c r="AX3" t="s">
        <v>1006</v>
      </c>
      <c r="AY3" t="s">
        <v>1957</v>
      </c>
      <c r="AZ3" t="s">
        <v>427</v>
      </c>
      <c r="BA3" t="s">
        <v>2386</v>
      </c>
      <c r="BB3" t="s">
        <v>243</v>
      </c>
      <c r="BC3" t="s">
        <v>2646</v>
      </c>
      <c r="BD3" t="s">
        <v>3922</v>
      </c>
      <c r="BE3" s="59" t="s">
        <v>3694</v>
      </c>
      <c r="BF3" s="59" t="s">
        <v>3699</v>
      </c>
    </row>
    <row r="4" spans="1:58">
      <c r="B4" s="34" t="s">
        <v>657</v>
      </c>
      <c r="C4" s="63" t="s">
        <v>476</v>
      </c>
      <c r="D4" s="35" t="s">
        <v>477</v>
      </c>
      <c r="E4" s="63"/>
      <c r="F4" s="89" t="s">
        <v>1973</v>
      </c>
      <c r="G4" t="s">
        <v>1979</v>
      </c>
      <c r="H4" s="89" t="s">
        <v>1973</v>
      </c>
      <c r="I4" s="34" t="s">
        <v>6307</v>
      </c>
      <c r="J4" s="35" t="s">
        <v>25</v>
      </c>
      <c r="M4" t="s">
        <v>33</v>
      </c>
      <c r="P4" t="s">
        <v>33</v>
      </c>
      <c r="Q4" s="101" t="s">
        <v>2253</v>
      </c>
      <c r="R4" s="80"/>
      <c r="S4" s="34" t="s">
        <v>317</v>
      </c>
      <c r="T4" s="35" t="s">
        <v>186</v>
      </c>
      <c r="U4" s="67" t="s">
        <v>439</v>
      </c>
      <c r="V4" s="41" t="s">
        <v>199</v>
      </c>
      <c r="W4" s="103" t="s">
        <v>6401</v>
      </c>
      <c r="X4" s="103" t="s">
        <v>6402</v>
      </c>
      <c r="Y4" s="69">
        <v>1120</v>
      </c>
      <c r="Z4" s="69" t="s">
        <v>1254</v>
      </c>
      <c r="AA4" s="69" t="s">
        <v>2000</v>
      </c>
      <c r="AB4" s="69" t="s">
        <v>2156</v>
      </c>
      <c r="AC4" s="102" t="s">
        <v>2290</v>
      </c>
      <c r="AD4" t="s">
        <v>1047</v>
      </c>
      <c r="AE4" s="127" t="s">
        <v>6198</v>
      </c>
      <c r="AF4" s="126" t="s">
        <v>6185</v>
      </c>
      <c r="AG4" s="74" t="s">
        <v>856</v>
      </c>
      <c r="AH4" s="74" t="s">
        <v>236</v>
      </c>
      <c r="AI4" s="74" t="s">
        <v>853</v>
      </c>
      <c r="AK4" s="90" t="s">
        <v>7342</v>
      </c>
      <c r="AL4" s="91" t="s">
        <v>7343</v>
      </c>
      <c r="AM4" s="75" t="s">
        <v>1139</v>
      </c>
      <c r="AN4" s="75" t="s">
        <v>1045</v>
      </c>
      <c r="AO4" s="75" t="s">
        <v>853</v>
      </c>
      <c r="AP4" t="s">
        <v>2073</v>
      </c>
      <c r="AR4" t="s">
        <v>3682</v>
      </c>
      <c r="AS4" t="s">
        <v>733</v>
      </c>
      <c r="AT4" t="s">
        <v>247</v>
      </c>
      <c r="AU4">
        <v>2</v>
      </c>
      <c r="AV4" s="70" t="s">
        <v>726</v>
      </c>
      <c r="AW4" t="s">
        <v>277</v>
      </c>
      <c r="AX4" t="s">
        <v>2415</v>
      </c>
      <c r="AY4" t="s">
        <v>1958</v>
      </c>
      <c r="AZ4" t="s">
        <v>1947</v>
      </c>
      <c r="BA4" t="s">
        <v>821</v>
      </c>
      <c r="BC4" t="s">
        <v>2647</v>
      </c>
      <c r="BD4" t="s">
        <v>3923</v>
      </c>
      <c r="BE4" s="59" t="s">
        <v>3695</v>
      </c>
    </row>
    <row r="5" spans="1:58">
      <c r="B5" s="34" t="s">
        <v>473</v>
      </c>
      <c r="C5" s="63"/>
      <c r="D5" s="35"/>
      <c r="E5" s="63"/>
      <c r="F5" t="s">
        <v>17</v>
      </c>
      <c r="I5" s="34" t="s">
        <v>4379</v>
      </c>
      <c r="J5" s="35" t="s">
        <v>4381</v>
      </c>
      <c r="M5" t="s">
        <v>36</v>
      </c>
      <c r="P5" t="s">
        <v>36</v>
      </c>
      <c r="Q5" s="101" t="s">
        <v>243</v>
      </c>
      <c r="R5" s="80"/>
      <c r="S5" s="34" t="s">
        <v>294</v>
      </c>
      <c r="T5" s="35" t="s">
        <v>43</v>
      </c>
      <c r="U5" s="67" t="s">
        <v>6183</v>
      </c>
      <c r="V5" s="41" t="s">
        <v>6184</v>
      </c>
      <c r="W5" s="103" t="s">
        <v>6260</v>
      </c>
      <c r="X5" s="103" t="s">
        <v>6261</v>
      </c>
      <c r="Y5" s="69">
        <v>1130</v>
      </c>
      <c r="Z5" s="69" t="s">
        <v>1255</v>
      </c>
      <c r="AA5" s="69" t="s">
        <v>2001</v>
      </c>
      <c r="AB5" s="69" t="s">
        <v>2241</v>
      </c>
      <c r="AC5" s="102" t="s">
        <v>2274</v>
      </c>
      <c r="AD5" t="s">
        <v>212</v>
      </c>
      <c r="AE5" s="128" t="s">
        <v>2572</v>
      </c>
      <c r="AF5" s="126" t="s">
        <v>2573</v>
      </c>
      <c r="AG5" s="74" t="s">
        <v>6307</v>
      </c>
      <c r="AH5" s="74" t="s">
        <v>42</v>
      </c>
      <c r="AI5" s="74" t="s">
        <v>853</v>
      </c>
      <c r="AK5" s="90" t="s">
        <v>1036</v>
      </c>
      <c r="AL5" s="91" t="s">
        <v>1037</v>
      </c>
      <c r="AM5" s="75" t="s">
        <v>854</v>
      </c>
      <c r="AN5" s="75" t="s">
        <v>855</v>
      </c>
      <c r="AO5" s="75" t="s">
        <v>853</v>
      </c>
      <c r="AP5" t="s">
        <v>242</v>
      </c>
      <c r="AR5" t="s">
        <v>3756</v>
      </c>
      <c r="AS5" t="s">
        <v>732</v>
      </c>
      <c r="AT5" t="s">
        <v>249</v>
      </c>
      <c r="AU5">
        <v>4</v>
      </c>
      <c r="AV5" s="69" t="s">
        <v>727</v>
      </c>
      <c r="AW5" t="s">
        <v>278</v>
      </c>
      <c r="AY5" t="s">
        <v>1959</v>
      </c>
      <c r="AZ5" t="s">
        <v>1951</v>
      </c>
      <c r="BA5" t="s">
        <v>2387</v>
      </c>
      <c r="BC5" t="s">
        <v>3850</v>
      </c>
      <c r="BD5" t="s">
        <v>3924</v>
      </c>
      <c r="BE5" s="59" t="s">
        <v>3696</v>
      </c>
    </row>
    <row r="6" spans="1:58">
      <c r="B6" s="34" t="s">
        <v>659</v>
      </c>
      <c r="C6" s="63"/>
      <c r="D6" s="35"/>
      <c r="E6" s="63"/>
      <c r="F6" t="s">
        <v>16</v>
      </c>
      <c r="I6" s="34" t="s">
        <v>296</v>
      </c>
      <c r="J6" s="35" t="s">
        <v>187</v>
      </c>
      <c r="M6" t="s">
        <v>37</v>
      </c>
      <c r="P6" t="s">
        <v>37</v>
      </c>
      <c r="S6" s="34" t="s">
        <v>306</v>
      </c>
      <c r="T6" s="35" t="s">
        <v>222</v>
      </c>
      <c r="U6" s="67" t="s">
        <v>440</v>
      </c>
      <c r="V6" s="41" t="s">
        <v>198</v>
      </c>
      <c r="W6" s="103" t="s">
        <v>6102</v>
      </c>
      <c r="X6" s="103" t="s">
        <v>4390</v>
      </c>
      <c r="Y6" s="69">
        <v>1140</v>
      </c>
      <c r="Z6" s="69" t="s">
        <v>1256</v>
      </c>
      <c r="AA6" s="69" t="s">
        <v>2002</v>
      </c>
      <c r="AB6" s="69" t="s">
        <v>2219</v>
      </c>
      <c r="AC6" s="102" t="s">
        <v>2285</v>
      </c>
      <c r="AD6" t="s">
        <v>749</v>
      </c>
      <c r="AE6" s="30" t="s">
        <v>2345</v>
      </c>
      <c r="AF6" s="31" t="s">
        <v>2346</v>
      </c>
      <c r="AG6" s="74" t="s">
        <v>294</v>
      </c>
      <c r="AH6" s="74" t="s">
        <v>43</v>
      </c>
      <c r="AI6" s="74" t="s">
        <v>2396</v>
      </c>
      <c r="AK6" s="90" t="s">
        <v>3233</v>
      </c>
      <c r="AL6" s="91" t="s">
        <v>3232</v>
      </c>
      <c r="AM6" s="75" t="s">
        <v>856</v>
      </c>
      <c r="AN6" s="75" t="s">
        <v>236</v>
      </c>
      <c r="AO6" s="75" t="s">
        <v>853</v>
      </c>
      <c r="AP6" t="s">
        <v>3816</v>
      </c>
      <c r="AR6" t="s">
        <v>3757</v>
      </c>
      <c r="AS6" t="s">
        <v>829</v>
      </c>
      <c r="AU6">
        <v>6</v>
      </c>
      <c r="AV6" s="69" t="s">
        <v>728</v>
      </c>
      <c r="AY6" t="s">
        <v>1960</v>
      </c>
      <c r="AZ6" t="s">
        <v>424</v>
      </c>
      <c r="BA6" t="s">
        <v>2388</v>
      </c>
      <c r="BD6" t="s">
        <v>3925</v>
      </c>
      <c r="BE6" s="59" t="s">
        <v>422</v>
      </c>
    </row>
    <row r="7" spans="1:58">
      <c r="B7" s="34" t="s">
        <v>660</v>
      </c>
      <c r="C7" s="63"/>
      <c r="D7" s="35"/>
      <c r="E7" s="63"/>
      <c r="F7" t="s">
        <v>1979</v>
      </c>
      <c r="I7" s="34" t="s">
        <v>311</v>
      </c>
      <c r="J7" s="35" t="s">
        <v>202</v>
      </c>
      <c r="M7" t="s">
        <v>194</v>
      </c>
      <c r="P7" t="s">
        <v>194</v>
      </c>
      <c r="S7" s="34" t="s">
        <v>3529</v>
      </c>
      <c r="T7" s="35" t="s">
        <v>3530</v>
      </c>
      <c r="U7" s="67" t="s">
        <v>441</v>
      </c>
      <c r="V7" s="41" t="s">
        <v>197</v>
      </c>
      <c r="W7" s="103" t="s">
        <v>4000</v>
      </c>
      <c r="X7" s="113" t="s">
        <v>3999</v>
      </c>
      <c r="Y7" s="69">
        <v>1199</v>
      </c>
      <c r="Z7" s="69" t="s">
        <v>1257</v>
      </c>
      <c r="AA7" s="69" t="s">
        <v>2003</v>
      </c>
      <c r="AB7" s="69" t="s">
        <v>2238</v>
      </c>
      <c r="AC7" s="102" t="s">
        <v>2271</v>
      </c>
      <c r="AD7" t="s">
        <v>1048</v>
      </c>
      <c r="AE7" s="129" t="s">
        <v>6200</v>
      </c>
      <c r="AF7" s="31" t="s">
        <v>225</v>
      </c>
      <c r="AG7" s="74" t="s">
        <v>859</v>
      </c>
      <c r="AH7" s="74" t="s">
        <v>860</v>
      </c>
      <c r="AI7" s="74" t="s">
        <v>853</v>
      </c>
      <c r="AK7" s="90" t="s">
        <v>6365</v>
      </c>
      <c r="AL7" s="91" t="s">
        <v>6366</v>
      </c>
      <c r="AM7" s="75" t="s">
        <v>6307</v>
      </c>
      <c r="AN7" s="75" t="s">
        <v>42</v>
      </c>
      <c r="AO7" s="75" t="s">
        <v>853</v>
      </c>
      <c r="AP7" t="s">
        <v>244</v>
      </c>
      <c r="AS7" t="s">
        <v>971</v>
      </c>
      <c r="AU7">
        <v>12</v>
      </c>
      <c r="AV7" s="19"/>
      <c r="AY7" t="s">
        <v>1961</v>
      </c>
      <c r="AZ7" t="s">
        <v>1950</v>
      </c>
      <c r="BA7" t="s">
        <v>2389</v>
      </c>
      <c r="BD7" t="s">
        <v>6440</v>
      </c>
    </row>
    <row r="8" spans="1:58">
      <c r="B8" s="34" t="s">
        <v>658</v>
      </c>
      <c r="C8" s="63"/>
      <c r="D8" s="35"/>
      <c r="E8" s="63"/>
      <c r="F8" t="s">
        <v>3546</v>
      </c>
      <c r="I8" s="34" t="s">
        <v>300</v>
      </c>
      <c r="J8" s="35" t="s">
        <v>21</v>
      </c>
      <c r="M8" t="s">
        <v>2065</v>
      </c>
      <c r="P8" t="s">
        <v>2065</v>
      </c>
      <c r="S8" s="34" t="s">
        <v>307</v>
      </c>
      <c r="T8" s="35" t="s">
        <v>231</v>
      </c>
      <c r="U8" s="67" t="s">
        <v>2445</v>
      </c>
      <c r="V8" s="41" t="s">
        <v>2446</v>
      </c>
      <c r="W8" s="103" t="s">
        <v>4302</v>
      </c>
      <c r="X8" s="103" t="s">
        <v>6264</v>
      </c>
      <c r="Y8" s="69">
        <v>1200</v>
      </c>
      <c r="Z8" s="69" t="s">
        <v>1258</v>
      </c>
      <c r="AA8" s="69" t="s">
        <v>2004</v>
      </c>
      <c r="AB8" s="69" t="s">
        <v>2157</v>
      </c>
      <c r="AC8" s="102" t="s">
        <v>2291</v>
      </c>
      <c r="AD8" t="s">
        <v>1510</v>
      </c>
      <c r="AE8" s="129" t="s">
        <v>6363</v>
      </c>
      <c r="AF8" s="31" t="s">
        <v>6364</v>
      </c>
      <c r="AG8" s="74" t="s">
        <v>439</v>
      </c>
      <c r="AH8" s="74" t="s">
        <v>230</v>
      </c>
      <c r="AI8" s="74" t="s">
        <v>853</v>
      </c>
      <c r="AK8" s="90" t="s">
        <v>3851</v>
      </c>
      <c r="AL8" s="91" t="s">
        <v>3852</v>
      </c>
      <c r="AM8" s="75" t="s">
        <v>294</v>
      </c>
      <c r="AN8" s="75" t="s">
        <v>858</v>
      </c>
      <c r="AO8" s="75" t="s">
        <v>853</v>
      </c>
      <c r="AP8" t="s">
        <v>246</v>
      </c>
      <c r="AS8" t="s">
        <v>730</v>
      </c>
      <c r="BA8" t="s">
        <v>2390</v>
      </c>
      <c r="BD8" t="s">
        <v>6441</v>
      </c>
      <c r="BF8" s="110" t="s">
        <v>3702</v>
      </c>
    </row>
    <row r="9" spans="1:58">
      <c r="B9" s="34" t="s">
        <v>1003</v>
      </c>
      <c r="C9" s="63" t="s">
        <v>478</v>
      </c>
      <c r="D9" s="35" t="s">
        <v>479</v>
      </c>
      <c r="E9" s="63"/>
      <c r="F9" t="s">
        <v>3547</v>
      </c>
      <c r="I9" s="34" t="s">
        <v>294</v>
      </c>
      <c r="J9" s="35" t="s">
        <v>26</v>
      </c>
      <c r="M9" t="s">
        <v>2334</v>
      </c>
      <c r="P9" t="s">
        <v>2334</v>
      </c>
      <c r="S9" s="34" t="s">
        <v>1236</v>
      </c>
      <c r="T9" s="35" t="s">
        <v>456</v>
      </c>
      <c r="U9" s="67" t="s">
        <v>2141</v>
      </c>
      <c r="V9" s="41" t="s">
        <v>2142</v>
      </c>
      <c r="W9" s="103" t="s">
        <v>6199</v>
      </c>
      <c r="X9" s="103" t="s">
        <v>6403</v>
      </c>
      <c r="Y9" s="69">
        <v>1210</v>
      </c>
      <c r="Z9" s="69" t="s">
        <v>1259</v>
      </c>
      <c r="AA9" s="69"/>
      <c r="AB9" s="69" t="s">
        <v>2242</v>
      </c>
      <c r="AC9" s="102" t="s">
        <v>2295</v>
      </c>
      <c r="AD9" t="s">
        <v>211</v>
      </c>
      <c r="AE9" s="30" t="s">
        <v>300</v>
      </c>
      <c r="AF9" s="31" t="s">
        <v>21</v>
      </c>
      <c r="AG9" s="74" t="s">
        <v>306</v>
      </c>
      <c r="AH9" s="74" t="s">
        <v>222</v>
      </c>
      <c r="AI9" s="74" t="s">
        <v>853</v>
      </c>
      <c r="AK9" s="90" t="s">
        <v>1370</v>
      </c>
      <c r="AL9" s="91" t="s">
        <v>1371</v>
      </c>
      <c r="AM9" s="75" t="s">
        <v>859</v>
      </c>
      <c r="AN9" s="75" t="s">
        <v>860</v>
      </c>
      <c r="AO9" s="75" t="s">
        <v>853</v>
      </c>
      <c r="AP9" t="s">
        <v>248</v>
      </c>
      <c r="AS9" t="s">
        <v>3305</v>
      </c>
      <c r="BA9" t="s">
        <v>2391</v>
      </c>
      <c r="BD9" t="s">
        <v>6442</v>
      </c>
    </row>
    <row r="10" spans="1:58">
      <c r="B10" s="34" t="s">
        <v>474</v>
      </c>
      <c r="C10" s="63"/>
      <c r="D10" s="35"/>
      <c r="E10" s="63"/>
      <c r="I10" s="34" t="s">
        <v>455</v>
      </c>
      <c r="J10" s="35" t="s">
        <v>456</v>
      </c>
      <c r="M10" t="s">
        <v>2335</v>
      </c>
      <c r="P10" t="s">
        <v>2335</v>
      </c>
      <c r="S10" s="34" t="s">
        <v>2568</v>
      </c>
      <c r="T10" s="35" t="s">
        <v>2569</v>
      </c>
      <c r="U10" s="67" t="s">
        <v>3865</v>
      </c>
      <c r="V10" s="41" t="s">
        <v>3866</v>
      </c>
      <c r="W10" s="103"/>
      <c r="X10" s="103"/>
      <c r="Y10" s="69">
        <v>1220</v>
      </c>
      <c r="Z10" s="69" t="s">
        <v>1260</v>
      </c>
      <c r="AA10" s="69"/>
      <c r="AB10" s="69" t="s">
        <v>2220</v>
      </c>
      <c r="AC10" s="102" t="s">
        <v>2286</v>
      </c>
      <c r="AD10" t="s">
        <v>1995</v>
      </c>
      <c r="AE10" s="30" t="s">
        <v>2108</v>
      </c>
      <c r="AF10" s="31" t="s">
        <v>2109</v>
      </c>
      <c r="AG10" s="74" t="s">
        <v>307</v>
      </c>
      <c r="AH10" s="74" t="s">
        <v>231</v>
      </c>
      <c r="AI10" s="74" t="s">
        <v>853</v>
      </c>
      <c r="AK10" s="90" t="s">
        <v>2088</v>
      </c>
      <c r="AL10" s="91" t="s">
        <v>2089</v>
      </c>
      <c r="AM10" s="75" t="s">
        <v>439</v>
      </c>
      <c r="AN10" s="75" t="s">
        <v>230</v>
      </c>
      <c r="AO10" s="75" t="s">
        <v>853</v>
      </c>
      <c r="AP10" t="s">
        <v>1111</v>
      </c>
      <c r="AS10" t="s">
        <v>3306</v>
      </c>
      <c r="BA10" t="s">
        <v>2392</v>
      </c>
    </row>
    <row r="11" spans="1:58" ht="15.6">
      <c r="B11" s="34" t="s">
        <v>1266</v>
      </c>
      <c r="C11" s="63" t="s">
        <v>478</v>
      </c>
      <c r="D11" s="35" t="s">
        <v>479</v>
      </c>
      <c r="E11" s="63"/>
      <c r="I11" s="34" t="s">
        <v>435</v>
      </c>
      <c r="J11" s="35" t="s">
        <v>235</v>
      </c>
      <c r="M11" t="s">
        <v>2336</v>
      </c>
      <c r="P11" t="s">
        <v>2336</v>
      </c>
      <c r="S11" s="34" t="s">
        <v>6367</v>
      </c>
      <c r="T11" s="35" t="s">
        <v>6369</v>
      </c>
      <c r="U11" s="67" t="s">
        <v>291</v>
      </c>
      <c r="V11" s="41" t="s">
        <v>144</v>
      </c>
      <c r="W11" s="103"/>
      <c r="X11" s="103"/>
      <c r="Y11" s="69">
        <v>1230</v>
      </c>
      <c r="Z11" s="69" t="s">
        <v>1261</v>
      </c>
      <c r="AA11" s="69"/>
      <c r="AB11" s="69" t="s">
        <v>2239</v>
      </c>
      <c r="AC11" s="102" t="s">
        <v>2272</v>
      </c>
      <c r="AD11" t="s">
        <v>3815</v>
      </c>
      <c r="AE11" s="30" t="s">
        <v>295</v>
      </c>
      <c r="AF11" s="31" t="s">
        <v>202</v>
      </c>
      <c r="AG11" s="74" t="s">
        <v>349</v>
      </c>
      <c r="AH11" s="74" t="s">
        <v>861</v>
      </c>
      <c r="AI11" s="74" t="s">
        <v>853</v>
      </c>
      <c r="AK11" s="90" t="s">
        <v>1543</v>
      </c>
      <c r="AL11" s="91" t="s">
        <v>1544</v>
      </c>
      <c r="AM11" s="75" t="s">
        <v>306</v>
      </c>
      <c r="AN11" s="75" t="s">
        <v>222</v>
      </c>
      <c r="AO11" s="75" t="s">
        <v>853</v>
      </c>
      <c r="AP11" t="s">
        <v>250</v>
      </c>
      <c r="AS11" s="140" t="s">
        <v>7313</v>
      </c>
      <c r="BA11" s="59" t="s">
        <v>3690</v>
      </c>
    </row>
    <row r="12" spans="1:58">
      <c r="B12" s="34" t="s">
        <v>1971</v>
      </c>
      <c r="C12" s="63" t="s">
        <v>478</v>
      </c>
      <c r="D12" s="35" t="s">
        <v>479</v>
      </c>
      <c r="E12" s="63"/>
      <c r="I12" s="34" t="s">
        <v>6367</v>
      </c>
      <c r="J12" s="35" t="s">
        <v>6368</v>
      </c>
      <c r="M12" t="s">
        <v>2337</v>
      </c>
      <c r="P12" t="s">
        <v>2337</v>
      </c>
      <c r="S12" s="34" t="s">
        <v>1167</v>
      </c>
      <c r="T12" s="35" t="s">
        <v>1168</v>
      </c>
      <c r="U12" s="67" t="s">
        <v>442</v>
      </c>
      <c r="V12" s="41" t="s">
        <v>196</v>
      </c>
      <c r="W12" s="103"/>
      <c r="X12" s="103"/>
      <c r="Y12" s="69">
        <v>1240</v>
      </c>
      <c r="Z12" s="69" t="s">
        <v>1262</v>
      </c>
      <c r="AA12" s="69"/>
      <c r="AB12" s="69" t="s">
        <v>2158</v>
      </c>
      <c r="AC12" s="102" t="s">
        <v>2292</v>
      </c>
      <c r="AD12" t="s">
        <v>2143</v>
      </c>
      <c r="AE12" s="30" t="s">
        <v>296</v>
      </c>
      <c r="AF12" s="31" t="s">
        <v>187</v>
      </c>
      <c r="AG12" s="74" t="s">
        <v>862</v>
      </c>
      <c r="AH12" s="74" t="s">
        <v>683</v>
      </c>
      <c r="AI12" s="74" t="s">
        <v>853</v>
      </c>
      <c r="AK12" s="90" t="s">
        <v>1469</v>
      </c>
      <c r="AL12" s="91" t="s">
        <v>1470</v>
      </c>
      <c r="AM12" s="75" t="s">
        <v>307</v>
      </c>
      <c r="AN12" s="75" t="s">
        <v>231</v>
      </c>
      <c r="AO12" s="75" t="s">
        <v>853</v>
      </c>
      <c r="AP12" t="s">
        <v>921</v>
      </c>
      <c r="AS12" s="59" t="s">
        <v>3683</v>
      </c>
      <c r="BA12" s="59" t="s">
        <v>3691</v>
      </c>
    </row>
    <row r="13" spans="1:58">
      <c r="I13" s="34" t="s">
        <v>321</v>
      </c>
      <c r="J13" s="35" t="s">
        <v>319</v>
      </c>
      <c r="M13" t="s">
        <v>2338</v>
      </c>
      <c r="P13" t="s">
        <v>2338</v>
      </c>
      <c r="S13" s="34" t="s">
        <v>1099</v>
      </c>
      <c r="T13" s="35" t="s">
        <v>683</v>
      </c>
      <c r="U13" s="67" t="s">
        <v>443</v>
      </c>
      <c r="V13" s="41" t="s">
        <v>203</v>
      </c>
      <c r="W13" s="103"/>
      <c r="X13" s="103"/>
      <c r="Y13" s="69">
        <v>1250</v>
      </c>
      <c r="Z13" s="69" t="s">
        <v>1263</v>
      </c>
      <c r="AA13" s="69"/>
      <c r="AB13" s="69" t="s">
        <v>2243</v>
      </c>
      <c r="AC13" s="102" t="s">
        <v>2275</v>
      </c>
      <c r="AD13" t="s">
        <v>1996</v>
      </c>
      <c r="AE13" s="128" t="s">
        <v>1553</v>
      </c>
      <c r="AF13" s="31" t="s">
        <v>1554</v>
      </c>
      <c r="AG13" s="74" t="s">
        <v>2151</v>
      </c>
      <c r="AH13" s="74" t="s">
        <v>38</v>
      </c>
      <c r="AI13" s="74" t="s">
        <v>872</v>
      </c>
      <c r="AK13" s="90" t="s">
        <v>986</v>
      </c>
      <c r="AL13" s="91" t="s">
        <v>987</v>
      </c>
      <c r="AM13" s="75" t="s">
        <v>349</v>
      </c>
      <c r="AN13" s="75" t="s">
        <v>861</v>
      </c>
      <c r="AO13" s="75" t="s">
        <v>853</v>
      </c>
      <c r="AP13" t="s">
        <v>2383</v>
      </c>
      <c r="AS13" s="59" t="s">
        <v>3684</v>
      </c>
    </row>
    <row r="14" spans="1:58">
      <c r="I14" s="34" t="s">
        <v>320</v>
      </c>
      <c r="J14" s="35" t="s">
        <v>318</v>
      </c>
      <c r="M14" t="s">
        <v>2339</v>
      </c>
      <c r="P14" t="s">
        <v>2339</v>
      </c>
      <c r="S14" s="34" t="s">
        <v>1138</v>
      </c>
      <c r="T14" s="35" t="s">
        <v>467</v>
      </c>
      <c r="U14" s="67" t="s">
        <v>444</v>
      </c>
      <c r="V14" s="41" t="s">
        <v>445</v>
      </c>
      <c r="W14" s="103"/>
      <c r="X14" s="103"/>
      <c r="Y14" s="69">
        <v>1260</v>
      </c>
      <c r="Z14" s="69" t="s">
        <v>1264</v>
      </c>
      <c r="AA14" s="69"/>
      <c r="AB14" s="69" t="s">
        <v>2221</v>
      </c>
      <c r="AC14" s="102" t="s">
        <v>2287</v>
      </c>
      <c r="AD14" t="s">
        <v>2414</v>
      </c>
      <c r="AE14" s="30" t="s">
        <v>294</v>
      </c>
      <c r="AF14" s="31" t="s">
        <v>26</v>
      </c>
      <c r="AG14" s="74" t="s">
        <v>864</v>
      </c>
      <c r="AH14" s="74" t="s">
        <v>232</v>
      </c>
      <c r="AI14" s="74" t="s">
        <v>853</v>
      </c>
      <c r="AK14" s="90" t="s">
        <v>1338</v>
      </c>
      <c r="AL14" s="91" t="s">
        <v>1339</v>
      </c>
      <c r="AM14" s="75" t="s">
        <v>862</v>
      </c>
      <c r="AN14" s="75" t="s">
        <v>683</v>
      </c>
      <c r="AO14" s="75" t="s">
        <v>853</v>
      </c>
      <c r="AP14" t="s">
        <v>922</v>
      </c>
      <c r="AS14" s="59" t="s">
        <v>3685</v>
      </c>
    </row>
    <row r="15" spans="1:58">
      <c r="I15" s="34" t="s">
        <v>1137</v>
      </c>
      <c r="J15" s="35" t="s">
        <v>226</v>
      </c>
      <c r="M15" t="s">
        <v>2340</v>
      </c>
      <c r="P15" t="s">
        <v>2340</v>
      </c>
      <c r="S15" s="34" t="s">
        <v>1250</v>
      </c>
      <c r="T15" s="35" t="s">
        <v>1249</v>
      </c>
      <c r="U15" s="67" t="s">
        <v>286</v>
      </c>
      <c r="V15" s="41" t="s">
        <v>24</v>
      </c>
      <c r="W15" s="103"/>
      <c r="X15" s="103"/>
      <c r="Y15" s="69">
        <v>1299</v>
      </c>
      <c r="Z15" s="69" t="s">
        <v>1265</v>
      </c>
      <c r="AA15" s="69"/>
      <c r="AB15" s="69" t="s">
        <v>2240</v>
      </c>
      <c r="AC15" s="102" t="s">
        <v>2273</v>
      </c>
      <c r="AD15" t="s">
        <v>2507</v>
      </c>
      <c r="AE15" s="30" t="s">
        <v>722</v>
      </c>
      <c r="AF15" s="31" t="s">
        <v>723</v>
      </c>
      <c r="AG15" s="74" t="s">
        <v>865</v>
      </c>
      <c r="AH15" s="74" t="s">
        <v>233</v>
      </c>
      <c r="AI15" s="74" t="s">
        <v>853</v>
      </c>
      <c r="AK15" s="90" t="s">
        <v>3726</v>
      </c>
      <c r="AL15" s="91" t="s">
        <v>3727</v>
      </c>
      <c r="AM15" s="75" t="s">
        <v>2102</v>
      </c>
      <c r="AN15" s="75" t="s">
        <v>2100</v>
      </c>
      <c r="AO15" s="75" t="s">
        <v>853</v>
      </c>
      <c r="AP15" t="s">
        <v>923</v>
      </c>
      <c r="AS15" s="59" t="s">
        <v>3686</v>
      </c>
    </row>
    <row r="16" spans="1:58">
      <c r="I16" s="34" t="s">
        <v>1138</v>
      </c>
      <c r="J16" s="35" t="s">
        <v>1128</v>
      </c>
      <c r="M16" t="s">
        <v>2341</v>
      </c>
      <c r="P16" t="s">
        <v>2341</v>
      </c>
      <c r="S16" s="34" t="s">
        <v>2577</v>
      </c>
      <c r="T16" s="34" t="s">
        <v>2578</v>
      </c>
      <c r="U16" s="67" t="s">
        <v>2196</v>
      </c>
      <c r="V16" s="41" t="s">
        <v>195</v>
      </c>
      <c r="W16" s="103"/>
      <c r="X16" s="103"/>
      <c r="Y16" s="69">
        <v>1300</v>
      </c>
      <c r="Z16" s="69" t="s">
        <v>1266</v>
      </c>
      <c r="AA16" s="69"/>
      <c r="AB16" s="69" t="s">
        <v>2159</v>
      </c>
      <c r="AC16" s="102" t="s">
        <v>2289</v>
      </c>
      <c r="AD16" t="s">
        <v>4284</v>
      </c>
      <c r="AE16" s="30" t="s">
        <v>2636</v>
      </c>
      <c r="AF16" s="31" t="s">
        <v>2637</v>
      </c>
      <c r="AG16" s="74" t="s">
        <v>866</v>
      </c>
      <c r="AH16" s="74" t="s">
        <v>867</v>
      </c>
      <c r="AI16" s="74" t="s">
        <v>853</v>
      </c>
      <c r="AK16" s="90" t="s">
        <v>2523</v>
      </c>
      <c r="AL16" s="91" t="s">
        <v>2524</v>
      </c>
      <c r="AM16" s="75" t="s">
        <v>2151</v>
      </c>
      <c r="AN16" s="75" t="s">
        <v>18</v>
      </c>
      <c r="AO16" s="75" t="s">
        <v>853</v>
      </c>
      <c r="AP16" t="s">
        <v>924</v>
      </c>
      <c r="AS16" s="59" t="s">
        <v>3687</v>
      </c>
    </row>
    <row r="17" spans="9:45">
      <c r="I17" s="34" t="s">
        <v>2152</v>
      </c>
      <c r="J17" s="35" t="s">
        <v>1511</v>
      </c>
      <c r="M17" t="s">
        <v>2342</v>
      </c>
      <c r="P17" t="s">
        <v>2342</v>
      </c>
      <c r="S17" s="34" t="s">
        <v>2154</v>
      </c>
      <c r="T17" s="35" t="s">
        <v>38</v>
      </c>
      <c r="U17" s="67" t="s">
        <v>6349</v>
      </c>
      <c r="V17" s="41" t="s">
        <v>6350</v>
      </c>
      <c r="Y17" s="69">
        <v>1310</v>
      </c>
      <c r="Z17" s="69" t="s">
        <v>1267</v>
      </c>
      <c r="AA17" s="69"/>
      <c r="AB17" s="69" t="s">
        <v>2222</v>
      </c>
      <c r="AC17" s="102" t="s">
        <v>2280</v>
      </c>
      <c r="AE17" s="30" t="s">
        <v>2398</v>
      </c>
      <c r="AF17" s="31" t="s">
        <v>2399</v>
      </c>
      <c r="AG17" s="74" t="s">
        <v>868</v>
      </c>
      <c r="AH17" s="74" t="s">
        <v>869</v>
      </c>
      <c r="AI17" s="74" t="s">
        <v>853</v>
      </c>
      <c r="AK17" s="90" t="s">
        <v>3301</v>
      </c>
      <c r="AL17" s="91" t="s">
        <v>1124</v>
      </c>
      <c r="AM17" s="75" t="s">
        <v>2151</v>
      </c>
      <c r="AN17" s="75" t="s">
        <v>863</v>
      </c>
      <c r="AO17" s="75" t="s">
        <v>853</v>
      </c>
      <c r="AP17" t="s">
        <v>2007</v>
      </c>
      <c r="AS17" s="59" t="s">
        <v>3688</v>
      </c>
    </row>
    <row r="18" spans="9:45">
      <c r="I18" s="34" t="s">
        <v>2153</v>
      </c>
      <c r="J18" s="35" t="s">
        <v>18</v>
      </c>
      <c r="M18" t="s">
        <v>2343</v>
      </c>
      <c r="P18" t="s">
        <v>2343</v>
      </c>
      <c r="S18" s="34" t="s">
        <v>6352</v>
      </c>
      <c r="T18" s="35" t="s">
        <v>6353</v>
      </c>
      <c r="U18" s="68" t="s">
        <v>6322</v>
      </c>
      <c r="V18" s="42" t="s">
        <v>6323</v>
      </c>
      <c r="Y18" s="69">
        <v>1320</v>
      </c>
      <c r="Z18" s="69" t="s">
        <v>1268</v>
      </c>
      <c r="AA18" s="69"/>
      <c r="AB18" s="69" t="s">
        <v>2160</v>
      </c>
      <c r="AC18" s="102" t="s">
        <v>2293</v>
      </c>
      <c r="AE18" s="30" t="s">
        <v>293</v>
      </c>
      <c r="AF18" s="31" t="s">
        <v>199</v>
      </c>
      <c r="AG18" s="74" t="s">
        <v>1179</v>
      </c>
      <c r="AH18" s="74" t="s">
        <v>896</v>
      </c>
      <c r="AI18" s="74" t="s">
        <v>853</v>
      </c>
      <c r="AK18" s="90" t="s">
        <v>323</v>
      </c>
      <c r="AL18" s="91" t="s">
        <v>324</v>
      </c>
      <c r="AM18" s="75" t="s">
        <v>1300</v>
      </c>
      <c r="AN18" s="75" t="s">
        <v>1301</v>
      </c>
      <c r="AO18" s="75" t="s">
        <v>853</v>
      </c>
      <c r="AP18" t="s">
        <v>2023</v>
      </c>
      <c r="AS18" s="59" t="s">
        <v>3689</v>
      </c>
    </row>
    <row r="19" spans="9:45">
      <c r="I19" s="34" t="s">
        <v>429</v>
      </c>
      <c r="J19" s="35" t="s">
        <v>430</v>
      </c>
      <c r="M19" t="s">
        <v>2335</v>
      </c>
      <c r="P19" t="s">
        <v>2335</v>
      </c>
      <c r="S19" s="34" t="s">
        <v>3914</v>
      </c>
      <c r="T19" s="35" t="s">
        <v>3915</v>
      </c>
      <c r="Y19" s="69">
        <v>1330</v>
      </c>
      <c r="Z19" s="69" t="s">
        <v>1269</v>
      </c>
      <c r="AA19" s="69"/>
      <c r="AB19" s="69" t="s">
        <v>2244</v>
      </c>
      <c r="AC19" s="102" t="s">
        <v>2268</v>
      </c>
      <c r="AE19" s="30" t="s">
        <v>941</v>
      </c>
      <c r="AF19" s="31" t="s">
        <v>940</v>
      </c>
      <c r="AG19" s="74" t="s">
        <v>870</v>
      </c>
      <c r="AH19" s="74" t="s">
        <v>434</v>
      </c>
      <c r="AI19" s="74" t="s">
        <v>853</v>
      </c>
      <c r="AK19" s="90" t="s">
        <v>1346</v>
      </c>
      <c r="AL19" s="91" t="s">
        <v>1347</v>
      </c>
      <c r="AM19" s="75" t="s">
        <v>865</v>
      </c>
      <c r="AN19" s="75" t="s">
        <v>233</v>
      </c>
      <c r="AO19" s="75" t="s">
        <v>853</v>
      </c>
      <c r="AP19" t="s">
        <v>3700</v>
      </c>
    </row>
    <row r="20" spans="9:45">
      <c r="I20" s="34" t="s">
        <v>298</v>
      </c>
      <c r="J20" s="35" t="s">
        <v>20</v>
      </c>
      <c r="M20" t="s">
        <v>2336</v>
      </c>
      <c r="P20" t="s">
        <v>2336</v>
      </c>
      <c r="S20" s="34" t="s">
        <v>433</v>
      </c>
      <c r="T20" s="35" t="s">
        <v>434</v>
      </c>
      <c r="Y20" s="69">
        <v>1340</v>
      </c>
      <c r="Z20" s="69" t="s">
        <v>1270</v>
      </c>
      <c r="AA20" s="69"/>
      <c r="AB20" s="69" t="s">
        <v>2223</v>
      </c>
      <c r="AC20" s="102" t="s">
        <v>2281</v>
      </c>
      <c r="AE20" s="30" t="s">
        <v>455</v>
      </c>
      <c r="AF20" s="31" t="s">
        <v>456</v>
      </c>
      <c r="AG20" s="74" t="s">
        <v>291</v>
      </c>
      <c r="AH20" s="74" t="s">
        <v>144</v>
      </c>
      <c r="AI20" s="74" t="s">
        <v>853</v>
      </c>
      <c r="AK20" s="90" t="s">
        <v>1533</v>
      </c>
      <c r="AL20" s="91" t="s">
        <v>1534</v>
      </c>
      <c r="AM20" s="75" t="s">
        <v>866</v>
      </c>
      <c r="AN20" s="75" t="s">
        <v>867</v>
      </c>
      <c r="AO20" s="75" t="s">
        <v>853</v>
      </c>
      <c r="AP20" t="s">
        <v>3701</v>
      </c>
    </row>
    <row r="21" spans="9:45">
      <c r="I21" s="34" t="s">
        <v>297</v>
      </c>
      <c r="J21" s="35" t="s">
        <v>204</v>
      </c>
      <c r="M21" t="s">
        <v>2344</v>
      </c>
      <c r="P21" t="s">
        <v>2344</v>
      </c>
      <c r="S21" s="34" t="s">
        <v>315</v>
      </c>
      <c r="T21" s="35" t="s">
        <v>192</v>
      </c>
      <c r="Y21" s="69">
        <v>1399</v>
      </c>
      <c r="Z21" s="69" t="s">
        <v>1271</v>
      </c>
      <c r="AA21" s="69"/>
      <c r="AB21" s="69" t="s">
        <v>2235</v>
      </c>
      <c r="AC21" s="102" t="s">
        <v>2265</v>
      </c>
      <c r="AE21" s="30" t="s">
        <v>451</v>
      </c>
      <c r="AF21" s="31" t="s">
        <v>452</v>
      </c>
      <c r="AG21" s="74" t="s">
        <v>288</v>
      </c>
      <c r="AH21" s="74" t="s">
        <v>19</v>
      </c>
      <c r="AI21" s="74" t="s">
        <v>853</v>
      </c>
      <c r="AK21" s="90" t="s">
        <v>754</v>
      </c>
      <c r="AL21" s="91" t="s">
        <v>755</v>
      </c>
      <c r="AM21" s="75" t="s">
        <v>868</v>
      </c>
      <c r="AN21" s="75" t="s">
        <v>869</v>
      </c>
      <c r="AO21" s="75" t="s">
        <v>853</v>
      </c>
    </row>
    <row r="22" spans="9:45">
      <c r="I22" s="34" t="s">
        <v>291</v>
      </c>
      <c r="J22" s="35" t="s">
        <v>144</v>
      </c>
      <c r="M22" t="s">
        <v>857</v>
      </c>
      <c r="P22" t="s">
        <v>857</v>
      </c>
      <c r="S22" s="34" t="s">
        <v>316</v>
      </c>
      <c r="T22" s="35" t="s">
        <v>144</v>
      </c>
      <c r="Y22" s="69">
        <v>1440</v>
      </c>
      <c r="Z22" s="69" t="s">
        <v>2464</v>
      </c>
      <c r="AA22" s="69"/>
      <c r="AB22" s="69" t="s">
        <v>2161</v>
      </c>
      <c r="AC22" s="102" t="s">
        <v>2294</v>
      </c>
      <c r="AE22" s="30" t="s">
        <v>292</v>
      </c>
      <c r="AF22" s="31" t="s">
        <v>235</v>
      </c>
      <c r="AG22" s="74" t="s">
        <v>6339</v>
      </c>
      <c r="AH22" s="74" t="s">
        <v>746</v>
      </c>
      <c r="AI22" s="74" t="s">
        <v>853</v>
      </c>
      <c r="AK22" s="90" t="s">
        <v>3248</v>
      </c>
      <c r="AL22" s="91" t="s">
        <v>3249</v>
      </c>
      <c r="AM22" s="75" t="s">
        <v>895</v>
      </c>
      <c r="AN22" s="75" t="s">
        <v>896</v>
      </c>
      <c r="AO22" s="75" t="s">
        <v>853</v>
      </c>
    </row>
    <row r="23" spans="9:45">
      <c r="I23" s="34" t="s">
        <v>446</v>
      </c>
      <c r="J23" s="35" t="s">
        <v>447</v>
      </c>
      <c r="M23" t="s">
        <v>3548</v>
      </c>
      <c r="P23" t="s">
        <v>3548</v>
      </c>
      <c r="S23" s="34" t="s">
        <v>313</v>
      </c>
      <c r="T23" s="35" t="s">
        <v>40</v>
      </c>
      <c r="Y23" s="69">
        <v>1450</v>
      </c>
      <c r="Z23" s="69" t="s">
        <v>2465</v>
      </c>
      <c r="AA23" s="69"/>
      <c r="AB23" s="69" t="s">
        <v>2245</v>
      </c>
      <c r="AC23" s="102" t="s">
        <v>2269</v>
      </c>
      <c r="AE23" s="30" t="s">
        <v>2019</v>
      </c>
      <c r="AF23" s="31" t="s">
        <v>2020</v>
      </c>
      <c r="AG23" s="74" t="s">
        <v>160</v>
      </c>
      <c r="AH23" s="74" t="s">
        <v>41</v>
      </c>
      <c r="AI23" s="74" t="s">
        <v>853</v>
      </c>
      <c r="AK23" s="90" t="s">
        <v>1368</v>
      </c>
      <c r="AL23" s="91" t="s">
        <v>1369</v>
      </c>
      <c r="AM23" s="75" t="s">
        <v>2103</v>
      </c>
      <c r="AN23" s="75" t="s">
        <v>2101</v>
      </c>
      <c r="AO23" s="75" t="s">
        <v>853</v>
      </c>
    </row>
    <row r="24" spans="9:45">
      <c r="I24" s="34" t="s">
        <v>312</v>
      </c>
      <c r="J24" s="35" t="s">
        <v>22</v>
      </c>
      <c r="M24" t="s">
        <v>3855</v>
      </c>
      <c r="P24" t="s">
        <v>3855</v>
      </c>
      <c r="S24" s="34" t="s">
        <v>160</v>
      </c>
      <c r="T24" s="35" t="s">
        <v>41</v>
      </c>
      <c r="Y24" s="69">
        <v>1460</v>
      </c>
      <c r="Z24" s="69" t="s">
        <v>2467</v>
      </c>
      <c r="AA24" s="69"/>
      <c r="AB24" s="69" t="s">
        <v>2224</v>
      </c>
      <c r="AC24" s="102" t="s">
        <v>2282</v>
      </c>
      <c r="AE24" s="30" t="s">
        <v>6201</v>
      </c>
      <c r="AF24" s="31" t="s">
        <v>6186</v>
      </c>
      <c r="AG24" s="74" t="s">
        <v>1046</v>
      </c>
      <c r="AH24" s="74" t="s">
        <v>24</v>
      </c>
      <c r="AI24" s="74" t="s">
        <v>853</v>
      </c>
      <c r="AK24" s="90" t="s">
        <v>2129</v>
      </c>
      <c r="AL24" s="91" t="s">
        <v>2130</v>
      </c>
      <c r="AM24" s="75" t="s">
        <v>870</v>
      </c>
      <c r="AN24" s="75" t="s">
        <v>434</v>
      </c>
      <c r="AO24" s="75" t="s">
        <v>853</v>
      </c>
    </row>
    <row r="25" spans="9:45">
      <c r="I25" s="34" t="s">
        <v>288</v>
      </c>
      <c r="J25" s="35" t="s">
        <v>19</v>
      </c>
      <c r="M25" t="s">
        <v>4149</v>
      </c>
      <c r="P25" t="s">
        <v>4149</v>
      </c>
      <c r="S25" s="34" t="s">
        <v>288</v>
      </c>
      <c r="T25" s="35" t="s">
        <v>19</v>
      </c>
      <c r="Y25" s="69">
        <v>1499</v>
      </c>
      <c r="Z25" s="69" t="s">
        <v>2466</v>
      </c>
      <c r="AA25" s="69"/>
      <c r="AB25" s="69" t="s">
        <v>2236</v>
      </c>
      <c r="AC25" s="102" t="s">
        <v>2266</v>
      </c>
      <c r="AE25" s="30" t="s">
        <v>301</v>
      </c>
      <c r="AF25" s="31" t="s">
        <v>223</v>
      </c>
      <c r="AG25" s="74" t="s">
        <v>820</v>
      </c>
      <c r="AH25" s="74" t="s">
        <v>812</v>
      </c>
      <c r="AI25" s="74" t="s">
        <v>872</v>
      </c>
      <c r="AK25" s="90" t="s">
        <v>1063</v>
      </c>
      <c r="AL25" s="91" t="s">
        <v>1064</v>
      </c>
      <c r="AM25" s="75" t="s">
        <v>291</v>
      </c>
      <c r="AN25" s="75" t="s">
        <v>144</v>
      </c>
      <c r="AO25" s="75" t="s">
        <v>853</v>
      </c>
    </row>
    <row r="26" spans="9:45">
      <c r="I26" s="34" t="s">
        <v>160</v>
      </c>
      <c r="J26" s="35" t="s">
        <v>23</v>
      </c>
      <c r="S26" s="34" t="s">
        <v>298</v>
      </c>
      <c r="T26" s="35" t="s">
        <v>20</v>
      </c>
      <c r="Y26" s="69">
        <v>2100</v>
      </c>
      <c r="Z26" s="69" t="s">
        <v>1272</v>
      </c>
      <c r="AA26" s="69"/>
      <c r="AB26" s="69" t="s">
        <v>2162</v>
      </c>
      <c r="AC26" s="102" t="s">
        <v>2296</v>
      </c>
      <c r="AE26" s="30" t="s">
        <v>321</v>
      </c>
      <c r="AF26" s="31" t="s">
        <v>319</v>
      </c>
      <c r="AG26" s="74" t="s">
        <v>821</v>
      </c>
      <c r="AH26" s="74" t="s">
        <v>813</v>
      </c>
      <c r="AI26" s="74" t="s">
        <v>872</v>
      </c>
      <c r="AK26" s="90" t="s">
        <v>7419</v>
      </c>
      <c r="AL26" s="91" t="s">
        <v>7420</v>
      </c>
      <c r="AM26" s="75" t="s">
        <v>288</v>
      </c>
      <c r="AN26" s="75" t="s">
        <v>19</v>
      </c>
      <c r="AO26" s="75" t="s">
        <v>853</v>
      </c>
    </row>
    <row r="27" spans="9:45">
      <c r="I27" s="34" t="s">
        <v>286</v>
      </c>
      <c r="J27" s="35" t="s">
        <v>24</v>
      </c>
      <c r="S27" s="34" t="s">
        <v>308</v>
      </c>
      <c r="T27" s="35" t="s">
        <v>24</v>
      </c>
      <c r="Y27" s="69">
        <v>2110</v>
      </c>
      <c r="Z27" s="69" t="s">
        <v>1273</v>
      </c>
      <c r="AA27" s="69"/>
      <c r="AB27" s="69" t="s">
        <v>2246</v>
      </c>
      <c r="AC27" s="102" t="s">
        <v>2270</v>
      </c>
      <c r="AE27" s="30" t="s">
        <v>320</v>
      </c>
      <c r="AF27" s="31" t="s">
        <v>318</v>
      </c>
      <c r="AG27" s="74" t="s">
        <v>822</v>
      </c>
      <c r="AH27" s="74" t="s">
        <v>814</v>
      </c>
      <c r="AI27" s="74" t="s">
        <v>872</v>
      </c>
      <c r="AK27" s="90" t="s">
        <v>1299</v>
      </c>
      <c r="AL27" s="91" t="s">
        <v>1298</v>
      </c>
      <c r="AM27" s="75" t="s">
        <v>871</v>
      </c>
      <c r="AN27" s="75" t="s">
        <v>746</v>
      </c>
      <c r="AO27" s="75" t="s">
        <v>853</v>
      </c>
    </row>
    <row r="28" spans="9:45">
      <c r="I28" s="34" t="s">
        <v>4397</v>
      </c>
      <c r="J28" s="35" t="s">
        <v>4398</v>
      </c>
      <c r="S28" s="34" t="s">
        <v>6370</v>
      </c>
      <c r="T28" s="35" t="s">
        <v>6371</v>
      </c>
      <c r="Y28" s="69">
        <v>2199</v>
      </c>
      <c r="Z28" s="69" t="s">
        <v>1274</v>
      </c>
      <c r="AA28" s="69"/>
      <c r="AB28" s="69" t="s">
        <v>2225</v>
      </c>
      <c r="AC28" s="102" t="s">
        <v>2283</v>
      </c>
      <c r="AE28" s="30" t="s">
        <v>684</v>
      </c>
      <c r="AF28" s="31" t="s">
        <v>226</v>
      </c>
      <c r="AG28" s="74" t="s">
        <v>823</v>
      </c>
      <c r="AH28" s="74" t="s">
        <v>815</v>
      </c>
      <c r="AI28" s="74" t="s">
        <v>872</v>
      </c>
      <c r="AK28" s="90" t="s">
        <v>470</v>
      </c>
      <c r="AL28" s="91" t="s">
        <v>50</v>
      </c>
      <c r="AM28" s="75" t="s">
        <v>160</v>
      </c>
      <c r="AN28" s="75" t="s">
        <v>41</v>
      </c>
      <c r="AO28" s="75" t="s">
        <v>853</v>
      </c>
    </row>
    <row r="29" spans="9:45">
      <c r="I29" s="34" t="s">
        <v>4399</v>
      </c>
      <c r="J29" s="35" t="s">
        <v>4400</v>
      </c>
      <c r="S29" s="36" t="s">
        <v>251</v>
      </c>
      <c r="T29" s="37"/>
      <c r="Y29" s="69">
        <v>2200</v>
      </c>
      <c r="Z29" s="69" t="s">
        <v>1275</v>
      </c>
      <c r="AA29" s="69"/>
      <c r="AB29" s="69" t="s">
        <v>2237</v>
      </c>
      <c r="AC29" s="102" t="s">
        <v>2267</v>
      </c>
      <c r="AE29" s="30" t="s">
        <v>1127</v>
      </c>
      <c r="AF29" s="31" t="s">
        <v>1128</v>
      </c>
      <c r="AG29" s="74" t="s">
        <v>824</v>
      </c>
      <c r="AH29" s="74" t="s">
        <v>816</v>
      </c>
      <c r="AI29" s="74" t="s">
        <v>872</v>
      </c>
      <c r="AK29" s="90" t="s">
        <v>6132</v>
      </c>
      <c r="AL29" s="91" t="s">
        <v>6133</v>
      </c>
      <c r="AM29" s="75" t="s">
        <v>820</v>
      </c>
      <c r="AN29" s="75" t="s">
        <v>812</v>
      </c>
      <c r="AO29" s="75" t="s">
        <v>853</v>
      </c>
    </row>
    <row r="30" spans="9:45">
      <c r="I30" s="34" t="s">
        <v>4401</v>
      </c>
      <c r="J30" s="35" t="s">
        <v>4402</v>
      </c>
      <c r="Y30" s="69">
        <v>2205</v>
      </c>
      <c r="Z30" s="69" t="s">
        <v>1276</v>
      </c>
      <c r="AA30" s="69"/>
      <c r="AB30" s="108" t="s">
        <v>2591</v>
      </c>
      <c r="AC30" s="102" t="s">
        <v>2592</v>
      </c>
      <c r="AE30" s="30" t="s">
        <v>737</v>
      </c>
      <c r="AF30" s="31" t="s">
        <v>736</v>
      </c>
      <c r="AG30" s="74" t="s">
        <v>825</v>
      </c>
      <c r="AH30" s="74" t="s">
        <v>817</v>
      </c>
      <c r="AI30" s="74" t="s">
        <v>872</v>
      </c>
      <c r="AK30" s="90" t="s">
        <v>6559</v>
      </c>
      <c r="AL30" s="91" t="s">
        <v>6560</v>
      </c>
      <c r="AM30" s="75" t="s">
        <v>821</v>
      </c>
      <c r="AN30" s="75" t="s">
        <v>813</v>
      </c>
      <c r="AO30" s="75" t="s">
        <v>872</v>
      </c>
    </row>
    <row r="31" spans="9:45">
      <c r="I31" s="34" t="s">
        <v>4403</v>
      </c>
      <c r="J31" s="35" t="s">
        <v>4404</v>
      </c>
      <c r="Y31" s="69">
        <v>2210</v>
      </c>
      <c r="Z31" s="69" t="s">
        <v>1277</v>
      </c>
      <c r="AA31" s="69"/>
      <c r="AB31" s="108" t="s">
        <v>2590</v>
      </c>
      <c r="AC31" s="102" t="s">
        <v>2593</v>
      </c>
      <c r="AE31" s="30" t="s">
        <v>937</v>
      </c>
      <c r="AF31" s="31" t="s">
        <v>938</v>
      </c>
      <c r="AG31" s="74" t="s">
        <v>314</v>
      </c>
      <c r="AH31" s="74" t="s">
        <v>38</v>
      </c>
      <c r="AI31" s="74" t="s">
        <v>872</v>
      </c>
      <c r="AK31" s="90" t="s">
        <v>4173</v>
      </c>
      <c r="AL31" s="91" t="s">
        <v>4174</v>
      </c>
      <c r="AM31" s="75" t="s">
        <v>822</v>
      </c>
      <c r="AN31" s="75" t="s">
        <v>814</v>
      </c>
      <c r="AO31" s="75" t="s">
        <v>872</v>
      </c>
    </row>
    <row r="32" spans="9:45">
      <c r="I32" s="34" t="s">
        <v>4407</v>
      </c>
      <c r="J32" s="35" t="s">
        <v>4408</v>
      </c>
      <c r="Y32" s="69">
        <v>2230</v>
      </c>
      <c r="Z32" s="69" t="s">
        <v>1278</v>
      </c>
      <c r="AA32" s="70"/>
      <c r="AB32" t="s">
        <v>2589</v>
      </c>
      <c r="AC32" s="102" t="s">
        <v>2594</v>
      </c>
      <c r="AE32" s="30" t="s">
        <v>2151</v>
      </c>
      <c r="AF32" s="31" t="s">
        <v>113</v>
      </c>
      <c r="AG32" s="74" t="s">
        <v>302</v>
      </c>
      <c r="AH32" s="74" t="s">
        <v>129</v>
      </c>
      <c r="AI32" s="74" t="s">
        <v>872</v>
      </c>
      <c r="AK32" s="90" t="s">
        <v>3334</v>
      </c>
      <c r="AL32" s="91" t="s">
        <v>3335</v>
      </c>
      <c r="AM32" s="75" t="s">
        <v>823</v>
      </c>
      <c r="AN32" s="75" t="s">
        <v>815</v>
      </c>
      <c r="AO32" s="75" t="s">
        <v>872</v>
      </c>
    </row>
    <row r="33" spans="9:41">
      <c r="I33" s="34" t="s">
        <v>1139</v>
      </c>
      <c r="J33" s="35" t="s">
        <v>1045</v>
      </c>
      <c r="Y33" s="69">
        <v>2299</v>
      </c>
      <c r="Z33" s="69" t="s">
        <v>1279</v>
      </c>
      <c r="AB33" t="s">
        <v>2588</v>
      </c>
      <c r="AC33" s="102" t="s">
        <v>2595</v>
      </c>
      <c r="AE33" s="30" t="s">
        <v>468</v>
      </c>
      <c r="AF33" s="31" t="s">
        <v>111</v>
      </c>
      <c r="AG33" s="74" t="s">
        <v>827</v>
      </c>
      <c r="AH33" s="74" t="s">
        <v>819</v>
      </c>
      <c r="AI33" s="74" t="s">
        <v>872</v>
      </c>
      <c r="AK33" s="90" t="s">
        <v>929</v>
      </c>
      <c r="AL33" s="91" t="s">
        <v>930</v>
      </c>
      <c r="AM33" s="75" t="s">
        <v>824</v>
      </c>
      <c r="AN33" s="75" t="s">
        <v>816</v>
      </c>
      <c r="AO33" s="75" t="s">
        <v>872</v>
      </c>
    </row>
    <row r="34" spans="9:41">
      <c r="I34" s="34" t="s">
        <v>4409</v>
      </c>
      <c r="J34" s="35" t="s">
        <v>5936</v>
      </c>
      <c r="Y34" s="69">
        <v>2300</v>
      </c>
      <c r="Z34" s="69" t="s">
        <v>1280</v>
      </c>
      <c r="AB34" t="s">
        <v>2164</v>
      </c>
      <c r="AC34" s="102" t="s">
        <v>2298</v>
      </c>
      <c r="AE34" s="30" t="s">
        <v>302</v>
      </c>
      <c r="AF34" s="31" t="s">
        <v>129</v>
      </c>
      <c r="AG34" s="74" t="s">
        <v>827</v>
      </c>
      <c r="AH34" s="74" t="s">
        <v>819</v>
      </c>
      <c r="AI34" s="74" t="s">
        <v>872</v>
      </c>
      <c r="AK34" s="90" t="s">
        <v>969</v>
      </c>
      <c r="AL34" s="91" t="s">
        <v>970</v>
      </c>
      <c r="AM34" s="75" t="s">
        <v>2154</v>
      </c>
      <c r="AN34" s="75" t="s">
        <v>38</v>
      </c>
      <c r="AO34" s="75" t="s">
        <v>872</v>
      </c>
    </row>
    <row r="35" spans="9:41">
      <c r="I35" s="34" t="s">
        <v>4410</v>
      </c>
      <c r="J35" s="35" t="s">
        <v>4411</v>
      </c>
      <c r="Y35" s="69">
        <v>2399</v>
      </c>
      <c r="Z35" s="69" t="s">
        <v>1281</v>
      </c>
      <c r="AB35" t="s">
        <v>2165</v>
      </c>
      <c r="AC35" s="102" t="s">
        <v>2297</v>
      </c>
      <c r="AE35" s="30" t="s">
        <v>2347</v>
      </c>
      <c r="AF35" s="31" t="s">
        <v>2348</v>
      </c>
      <c r="AK35" s="90" t="s">
        <v>6254</v>
      </c>
      <c r="AL35" s="91" t="s">
        <v>6255</v>
      </c>
      <c r="AM35" s="117" t="s">
        <v>2094</v>
      </c>
      <c r="AN35" s="75" t="s">
        <v>129</v>
      </c>
      <c r="AO35" s="75" t="s">
        <v>872</v>
      </c>
    </row>
    <row r="36" spans="9:41">
      <c r="I36" s="34" t="s">
        <v>4474</v>
      </c>
      <c r="J36" s="35" t="s">
        <v>4475</v>
      </c>
      <c r="Y36" s="83" t="s">
        <v>715</v>
      </c>
      <c r="Z36" s="70" t="s">
        <v>422</v>
      </c>
      <c r="AB36" s="69" t="s">
        <v>2163</v>
      </c>
      <c r="AC36" s="102" t="s">
        <v>2299</v>
      </c>
      <c r="AE36" s="30" t="s">
        <v>429</v>
      </c>
      <c r="AF36" s="31" t="s">
        <v>430</v>
      </c>
      <c r="AK36" s="90" t="s">
        <v>2508</v>
      </c>
      <c r="AL36" s="91" t="s">
        <v>2509</v>
      </c>
      <c r="AM36" s="75" t="s">
        <v>826</v>
      </c>
      <c r="AN36" s="75" t="s">
        <v>818</v>
      </c>
      <c r="AO36" s="75" t="s">
        <v>872</v>
      </c>
    </row>
    <row r="37" spans="9:41">
      <c r="I37" s="34" t="s">
        <v>4412</v>
      </c>
      <c r="J37" s="35" t="s">
        <v>4413</v>
      </c>
      <c r="AB37" s="69" t="s">
        <v>2247</v>
      </c>
      <c r="AC37" s="102" t="s">
        <v>2264</v>
      </c>
      <c r="AE37" s="30" t="s">
        <v>291</v>
      </c>
      <c r="AF37" s="31" t="s">
        <v>144</v>
      </c>
      <c r="AK37" s="90" t="s">
        <v>1129</v>
      </c>
      <c r="AL37" s="91" t="s">
        <v>1130</v>
      </c>
      <c r="AM37" s="75" t="s">
        <v>827</v>
      </c>
      <c r="AN37" s="75" t="s">
        <v>819</v>
      </c>
      <c r="AO37" s="75" t="s">
        <v>872</v>
      </c>
    </row>
    <row r="38" spans="9:41">
      <c r="I38" s="34" t="s">
        <v>4414</v>
      </c>
      <c r="J38" s="35" t="s">
        <v>4415</v>
      </c>
      <c r="AB38" s="69" t="s">
        <v>2234</v>
      </c>
      <c r="AC38" s="102" t="s">
        <v>2260</v>
      </c>
      <c r="AE38" s="30" t="s">
        <v>750</v>
      </c>
      <c r="AF38" s="31" t="s">
        <v>751</v>
      </c>
      <c r="AK38" s="90" t="s">
        <v>2071</v>
      </c>
      <c r="AL38" s="91" t="s">
        <v>2072</v>
      </c>
      <c r="AM38" s="59" t="s">
        <v>3667</v>
      </c>
      <c r="AN38" s="59" t="s">
        <v>3668</v>
      </c>
      <c r="AO38" s="59" t="s">
        <v>3669</v>
      </c>
    </row>
    <row r="39" spans="9:41">
      <c r="I39" s="34" t="s">
        <v>4452</v>
      </c>
      <c r="J39" s="35" t="s">
        <v>4453</v>
      </c>
      <c r="AB39" s="69" t="s">
        <v>2166</v>
      </c>
      <c r="AC39" s="102" t="s">
        <v>2300</v>
      </c>
      <c r="AE39" s="30" t="s">
        <v>448</v>
      </c>
      <c r="AF39" s="31" t="s">
        <v>447</v>
      </c>
      <c r="AK39" s="90" t="s">
        <v>1986</v>
      </c>
      <c r="AL39" s="91" t="s">
        <v>1987</v>
      </c>
      <c r="AM39" s="59" t="s">
        <v>3670</v>
      </c>
      <c r="AN39" s="59" t="s">
        <v>3671</v>
      </c>
      <c r="AO39" s="59" t="s">
        <v>3669</v>
      </c>
    </row>
    <row r="40" spans="9:41">
      <c r="I40" s="34" t="s">
        <v>4416</v>
      </c>
      <c r="J40" s="35" t="s">
        <v>4417</v>
      </c>
      <c r="AB40" s="69" t="s">
        <v>2227</v>
      </c>
      <c r="AC40" s="102" t="s">
        <v>2276</v>
      </c>
      <c r="AE40" s="30" t="s">
        <v>289</v>
      </c>
      <c r="AF40" s="31" t="s">
        <v>22</v>
      </c>
      <c r="AK40" s="90" t="s">
        <v>744</v>
      </c>
      <c r="AL40" s="91" t="s">
        <v>745</v>
      </c>
      <c r="AM40" s="59" t="s">
        <v>3559</v>
      </c>
      <c r="AN40" s="59" t="s">
        <v>3672</v>
      </c>
      <c r="AO40" s="59" t="s">
        <v>3669</v>
      </c>
    </row>
    <row r="41" spans="9:41">
      <c r="I41" s="34" t="s">
        <v>4418</v>
      </c>
      <c r="J41" s="35" t="s">
        <v>4419</v>
      </c>
      <c r="AB41" s="69" t="s">
        <v>2167</v>
      </c>
      <c r="AC41" s="102" t="s">
        <v>2301</v>
      </c>
      <c r="AE41" s="30" t="s">
        <v>160</v>
      </c>
      <c r="AF41" s="31" t="s">
        <v>23</v>
      </c>
      <c r="AK41" s="90" t="s">
        <v>873</v>
      </c>
      <c r="AL41" s="91" t="s">
        <v>874</v>
      </c>
      <c r="AM41" s="59" t="s">
        <v>3673</v>
      </c>
      <c r="AN41" s="59" t="s">
        <v>3674</v>
      </c>
      <c r="AO41" s="59" t="s">
        <v>3669</v>
      </c>
    </row>
    <row r="42" spans="9:41">
      <c r="I42" s="34" t="s">
        <v>4518</v>
      </c>
      <c r="J42" s="35" t="s">
        <v>3668</v>
      </c>
      <c r="AB42" s="69" t="s">
        <v>2248</v>
      </c>
      <c r="AC42" s="102" t="s">
        <v>2261</v>
      </c>
      <c r="AE42" s="30" t="s">
        <v>290</v>
      </c>
      <c r="AF42" s="31" t="s">
        <v>227</v>
      </c>
      <c r="AK42" s="90" t="s">
        <v>2462</v>
      </c>
      <c r="AL42" s="91" t="s">
        <v>2463</v>
      </c>
      <c r="AM42" s="59" t="s">
        <v>3597</v>
      </c>
      <c r="AN42" s="59" t="s">
        <v>3598</v>
      </c>
      <c r="AO42" s="59" t="s">
        <v>3669</v>
      </c>
    </row>
    <row r="43" spans="9:41">
      <c r="I43" s="34" t="s">
        <v>3851</v>
      </c>
      <c r="J43" s="35" t="s">
        <v>4420</v>
      </c>
      <c r="AB43" s="69" t="s">
        <v>2228</v>
      </c>
      <c r="AC43" s="102" t="s">
        <v>2277</v>
      </c>
      <c r="AE43" s="30" t="s">
        <v>742</v>
      </c>
      <c r="AF43" s="31" t="s">
        <v>743</v>
      </c>
      <c r="AK43" s="90" t="s">
        <v>4056</v>
      </c>
      <c r="AL43" s="91" t="s">
        <v>4057</v>
      </c>
      <c r="AM43" s="59" t="s">
        <v>3675</v>
      </c>
      <c r="AN43" s="59" t="s">
        <v>3676</v>
      </c>
      <c r="AO43" s="59" t="s">
        <v>3669</v>
      </c>
    </row>
    <row r="44" spans="9:41">
      <c r="I44" s="34" t="s">
        <v>4421</v>
      </c>
      <c r="J44" s="35" t="s">
        <v>4422</v>
      </c>
      <c r="AB44" s="69" t="s">
        <v>2231</v>
      </c>
      <c r="AC44" s="102" t="s">
        <v>2257</v>
      </c>
      <c r="AE44" s="30" t="s">
        <v>288</v>
      </c>
      <c r="AF44" s="31" t="s">
        <v>19</v>
      </c>
      <c r="AK44" s="90" t="s">
        <v>6269</v>
      </c>
      <c r="AL44" s="91" t="s">
        <v>6270</v>
      </c>
      <c r="AM44" s="59" t="s">
        <v>3677</v>
      </c>
      <c r="AN44" s="59" t="s">
        <v>3678</v>
      </c>
      <c r="AO44" s="59" t="s">
        <v>3669</v>
      </c>
    </row>
    <row r="45" spans="9:41">
      <c r="I45" s="34" t="s">
        <v>5937</v>
      </c>
      <c r="J45" s="35" t="s">
        <v>987</v>
      </c>
      <c r="AB45" s="69" t="s">
        <v>2168</v>
      </c>
      <c r="AC45" s="102" t="s">
        <v>2302</v>
      </c>
      <c r="AE45" s="30" t="s">
        <v>753</v>
      </c>
      <c r="AF45" s="31" t="s">
        <v>752</v>
      </c>
      <c r="AK45" s="90" t="s">
        <v>1531</v>
      </c>
      <c r="AL45" s="91" t="s">
        <v>1532</v>
      </c>
      <c r="AM45" s="59" t="s">
        <v>3611</v>
      </c>
      <c r="AN45" s="59" t="s">
        <v>3679</v>
      </c>
      <c r="AO45" s="59" t="s">
        <v>3669</v>
      </c>
    </row>
    <row r="46" spans="9:41">
      <c r="I46" s="34" t="s">
        <v>5938</v>
      </c>
      <c r="J46" s="35" t="s">
        <v>987</v>
      </c>
      <c r="AB46" s="69" t="s">
        <v>2169</v>
      </c>
      <c r="AC46" s="102" t="s">
        <v>2303</v>
      </c>
      <c r="AE46" s="30" t="s">
        <v>298</v>
      </c>
      <c r="AF46" s="31" t="s">
        <v>234</v>
      </c>
      <c r="AK46" s="90" t="s">
        <v>2349</v>
      </c>
      <c r="AL46" s="91" t="s">
        <v>2350</v>
      </c>
      <c r="AM46" s="59" t="s">
        <v>3680</v>
      </c>
      <c r="AN46" s="59" t="s">
        <v>3681</v>
      </c>
      <c r="AO46" s="59" t="s">
        <v>3669</v>
      </c>
    </row>
    <row r="47" spans="9:41">
      <c r="I47" s="34" t="s">
        <v>4424</v>
      </c>
      <c r="J47" s="35" t="s">
        <v>4425</v>
      </c>
      <c r="AB47" s="69" t="s">
        <v>2249</v>
      </c>
      <c r="AC47" s="102" t="s">
        <v>2262</v>
      </c>
      <c r="AE47" s="30" t="s">
        <v>297</v>
      </c>
      <c r="AF47" s="31" t="s">
        <v>204</v>
      </c>
      <c r="AK47" s="90" t="s">
        <v>7357</v>
      </c>
      <c r="AL47" s="91" t="s">
        <v>7358</v>
      </c>
    </row>
    <row r="48" spans="9:41">
      <c r="I48" s="34" t="s">
        <v>4428</v>
      </c>
      <c r="J48" s="35" t="s">
        <v>4429</v>
      </c>
      <c r="AB48" s="69" t="s">
        <v>2229</v>
      </c>
      <c r="AC48" s="102" t="s">
        <v>2278</v>
      </c>
      <c r="AE48" s="30" t="s">
        <v>747</v>
      </c>
      <c r="AF48" s="31" t="s">
        <v>748</v>
      </c>
      <c r="AK48" s="90" t="s">
        <v>4165</v>
      </c>
      <c r="AL48" s="91" t="s">
        <v>3951</v>
      </c>
    </row>
    <row r="49" spans="9:38">
      <c r="I49" s="34" t="s">
        <v>4426</v>
      </c>
      <c r="J49" s="35" t="s">
        <v>4427</v>
      </c>
      <c r="AB49" s="69" t="s">
        <v>2232</v>
      </c>
      <c r="AC49" s="102" t="s">
        <v>2258</v>
      </c>
      <c r="AE49" s="30" t="s">
        <v>287</v>
      </c>
      <c r="AF49" s="31" t="s">
        <v>228</v>
      </c>
      <c r="AK49" s="90" t="s">
        <v>4305</v>
      </c>
      <c r="AL49" s="91" t="s">
        <v>4306</v>
      </c>
    </row>
    <row r="50" spans="9:38">
      <c r="I50" s="34" t="s">
        <v>4434</v>
      </c>
      <c r="J50" s="35" t="s">
        <v>4435</v>
      </c>
      <c r="AB50" s="69" t="s">
        <v>2170</v>
      </c>
      <c r="AC50" s="102" t="s">
        <v>2304</v>
      </c>
      <c r="AE50" s="30" t="s">
        <v>286</v>
      </c>
      <c r="AF50" s="31" t="s">
        <v>24</v>
      </c>
      <c r="AK50" s="90" t="s">
        <v>4316</v>
      </c>
      <c r="AL50" s="91" t="s">
        <v>4315</v>
      </c>
    </row>
    <row r="51" spans="9:38">
      <c r="I51" s="34" t="s">
        <v>4430</v>
      </c>
      <c r="J51" s="35" t="s">
        <v>4431</v>
      </c>
      <c r="AB51" s="69" t="s">
        <v>2250</v>
      </c>
      <c r="AC51" s="102" t="s">
        <v>2263</v>
      </c>
      <c r="AE51" s="30" t="s">
        <v>949</v>
      </c>
      <c r="AF51" s="31" t="s">
        <v>950</v>
      </c>
      <c r="AK51" s="90" t="s">
        <v>1032</v>
      </c>
      <c r="AL51" s="91" t="s">
        <v>1033</v>
      </c>
    </row>
    <row r="52" spans="9:38">
      <c r="I52" s="34" t="s">
        <v>5305</v>
      </c>
      <c r="J52" s="35" t="s">
        <v>5306</v>
      </c>
      <c r="AB52" s="69" t="s">
        <v>2230</v>
      </c>
      <c r="AC52" s="102" t="s">
        <v>2279</v>
      </c>
      <c r="AE52" s="30" t="s">
        <v>299</v>
      </c>
      <c r="AF52" s="31" t="s">
        <v>224</v>
      </c>
      <c r="AK52" s="90" t="s">
        <v>305</v>
      </c>
      <c r="AL52" s="91" t="s">
        <v>237</v>
      </c>
    </row>
    <row r="53" spans="9:38">
      <c r="I53" s="34" t="s">
        <v>4432</v>
      </c>
      <c r="J53" s="35" t="s">
        <v>4433</v>
      </c>
      <c r="AB53" s="69" t="s">
        <v>2233</v>
      </c>
      <c r="AC53" s="102" t="s">
        <v>2259</v>
      </c>
      <c r="AE53" s="30"/>
      <c r="AF53" s="31"/>
      <c r="AK53" s="90" t="s">
        <v>2472</v>
      </c>
      <c r="AL53" s="91" t="s">
        <v>2473</v>
      </c>
    </row>
    <row r="54" spans="9:38">
      <c r="I54" s="34" t="s">
        <v>6202</v>
      </c>
      <c r="J54" s="35" t="s">
        <v>6203</v>
      </c>
      <c r="AB54" s="69" t="s">
        <v>3400</v>
      </c>
      <c r="AC54" s="102" t="s">
        <v>3413</v>
      </c>
      <c r="AE54" s="30"/>
      <c r="AF54" s="31"/>
      <c r="AK54" s="90" t="s">
        <v>6187</v>
      </c>
      <c r="AL54" s="91" t="s">
        <v>6188</v>
      </c>
    </row>
    <row r="55" spans="9:38">
      <c r="I55" s="34" t="s">
        <v>4490</v>
      </c>
      <c r="J55" s="35" t="s">
        <v>4491</v>
      </c>
      <c r="AB55" s="69" t="s">
        <v>3401</v>
      </c>
      <c r="AC55" s="102" t="s">
        <v>3421</v>
      </c>
      <c r="AE55" s="30"/>
      <c r="AF55" s="31"/>
      <c r="AK55" s="90" t="s">
        <v>325</v>
      </c>
      <c r="AL55" s="91" t="s">
        <v>326</v>
      </c>
    </row>
    <row r="56" spans="9:38">
      <c r="I56" s="34" t="s">
        <v>4511</v>
      </c>
      <c r="J56" s="35" t="s">
        <v>4512</v>
      </c>
      <c r="AB56" s="69" t="s">
        <v>3402</v>
      </c>
      <c r="AC56" s="102" t="s">
        <v>3414</v>
      </c>
      <c r="AE56" s="25"/>
      <c r="AF56" s="26"/>
      <c r="AK56" s="90" t="s">
        <v>2572</v>
      </c>
      <c r="AL56" s="91" t="s">
        <v>2573</v>
      </c>
    </row>
    <row r="57" spans="9:38">
      <c r="I57" s="34" t="s">
        <v>5939</v>
      </c>
      <c r="J57" s="35" t="s">
        <v>5940</v>
      </c>
      <c r="AB57" s="69" t="s">
        <v>3403</v>
      </c>
      <c r="AC57" s="102" t="s">
        <v>3415</v>
      </c>
      <c r="AK57" s="90" t="s">
        <v>5934</v>
      </c>
      <c r="AL57" s="91" t="s">
        <v>5935</v>
      </c>
    </row>
    <row r="58" spans="9:38">
      <c r="I58" s="34" t="s">
        <v>4437</v>
      </c>
      <c r="J58" s="35" t="s">
        <v>4438</v>
      </c>
      <c r="AB58" s="69" t="s">
        <v>3404</v>
      </c>
      <c r="AC58" s="102" t="s">
        <v>3422</v>
      </c>
      <c r="AK58" s="90" t="s">
        <v>992</v>
      </c>
      <c r="AL58" s="91" t="s">
        <v>993</v>
      </c>
    </row>
    <row r="59" spans="9:38">
      <c r="I59" s="34" t="s">
        <v>4494</v>
      </c>
      <c r="J59" s="35" t="s">
        <v>4495</v>
      </c>
      <c r="AB59" s="69" t="s">
        <v>3405</v>
      </c>
      <c r="AC59" s="102" t="s">
        <v>3416</v>
      </c>
      <c r="AK59" s="90" t="s">
        <v>2493</v>
      </c>
      <c r="AL59" s="91" t="s">
        <v>2494</v>
      </c>
    </row>
    <row r="60" spans="9:38">
      <c r="I60" s="34" t="s">
        <v>5941</v>
      </c>
      <c r="J60" s="35" t="s">
        <v>5942</v>
      </c>
      <c r="AB60" s="69" t="s">
        <v>3406</v>
      </c>
      <c r="AC60" s="102" t="s">
        <v>3417</v>
      </c>
      <c r="AK60" s="90" t="s">
        <v>3279</v>
      </c>
      <c r="AL60" s="91" t="s">
        <v>3280</v>
      </c>
    </row>
    <row r="61" spans="9:38">
      <c r="I61" s="34" t="s">
        <v>5943</v>
      </c>
      <c r="J61" s="35" t="s">
        <v>4441</v>
      </c>
      <c r="AB61" s="69" t="s">
        <v>3407</v>
      </c>
      <c r="AC61" s="102" t="s">
        <v>3423</v>
      </c>
      <c r="AK61" s="90" t="s">
        <v>1471</v>
      </c>
      <c r="AL61" s="91" t="s">
        <v>1472</v>
      </c>
    </row>
    <row r="62" spans="9:38">
      <c r="I62" s="34" t="s">
        <v>4442</v>
      </c>
      <c r="J62" s="35" t="s">
        <v>4443</v>
      </c>
      <c r="AB62" s="69" t="s">
        <v>3408</v>
      </c>
      <c r="AC62" s="102" t="s">
        <v>3418</v>
      </c>
      <c r="AK62" s="90" t="s">
        <v>3509</v>
      </c>
      <c r="AL62" s="91" t="s">
        <v>3510</v>
      </c>
    </row>
    <row r="63" spans="9:38">
      <c r="I63" s="34" t="s">
        <v>4444</v>
      </c>
      <c r="J63" s="35" t="s">
        <v>4445</v>
      </c>
      <c r="AB63" s="69" t="s">
        <v>3409</v>
      </c>
      <c r="AC63" s="102" t="s">
        <v>3419</v>
      </c>
      <c r="AK63" s="90" t="s">
        <v>2436</v>
      </c>
      <c r="AL63" s="91" t="s">
        <v>1965</v>
      </c>
    </row>
    <row r="64" spans="9:38">
      <c r="I64" s="34" t="s">
        <v>4449</v>
      </c>
      <c r="J64" s="35" t="s">
        <v>4450</v>
      </c>
      <c r="AB64" s="69" t="s">
        <v>3410</v>
      </c>
      <c r="AC64" s="102" t="s">
        <v>3424</v>
      </c>
      <c r="AK64" s="90" t="s">
        <v>1318</v>
      </c>
      <c r="AL64" s="91" t="s">
        <v>1319</v>
      </c>
    </row>
    <row r="65" spans="9:38">
      <c r="I65" s="34" t="s">
        <v>5944</v>
      </c>
      <c r="J65" s="35" t="s">
        <v>5945</v>
      </c>
      <c r="AB65" s="69" t="s">
        <v>3411</v>
      </c>
      <c r="AC65" s="102" t="s">
        <v>3420</v>
      </c>
      <c r="AK65" s="90" t="s">
        <v>1587</v>
      </c>
      <c r="AL65" s="91" t="s">
        <v>756</v>
      </c>
    </row>
    <row r="66" spans="9:38">
      <c r="I66" s="34" t="s">
        <v>5946</v>
      </c>
      <c r="J66" s="35" t="s">
        <v>4448</v>
      </c>
      <c r="AB66" s="80" t="s">
        <v>7387</v>
      </c>
      <c r="AC66" s="80" t="s">
        <v>7394</v>
      </c>
      <c r="AK66" s="90" t="s">
        <v>6291</v>
      </c>
      <c r="AL66" s="91" t="s">
        <v>6292</v>
      </c>
    </row>
    <row r="67" spans="9:38">
      <c r="I67" s="34" t="s">
        <v>4454</v>
      </c>
      <c r="J67" s="35" t="s">
        <v>4455</v>
      </c>
      <c r="AB67" s="80" t="s">
        <v>7388</v>
      </c>
      <c r="AC67" s="80" t="s">
        <v>7393</v>
      </c>
      <c r="AK67" s="90" t="s">
        <v>905</v>
      </c>
      <c r="AL67" s="91" t="s">
        <v>906</v>
      </c>
    </row>
    <row r="68" spans="9:38">
      <c r="I68" s="34" t="s">
        <v>4102</v>
      </c>
      <c r="J68" s="35" t="s">
        <v>4451</v>
      </c>
      <c r="AB68" s="80" t="s">
        <v>7389</v>
      </c>
      <c r="AC68" s="80" t="s">
        <v>7395</v>
      </c>
      <c r="AK68" s="90" t="s">
        <v>757</v>
      </c>
      <c r="AL68" s="91" t="s">
        <v>758</v>
      </c>
    </row>
    <row r="69" spans="9:38">
      <c r="I69" s="34" t="s">
        <v>4456</v>
      </c>
      <c r="J69" s="35" t="s">
        <v>4457</v>
      </c>
      <c r="AB69" s="80" t="s">
        <v>7390</v>
      </c>
      <c r="AC69" s="80" t="s">
        <v>7397</v>
      </c>
      <c r="AK69" s="90" t="s">
        <v>7354</v>
      </c>
      <c r="AL69" s="91" t="s">
        <v>1575</v>
      </c>
    </row>
    <row r="70" spans="9:38">
      <c r="I70" s="34" t="s">
        <v>4458</v>
      </c>
      <c r="J70" s="35" t="s">
        <v>4459</v>
      </c>
      <c r="AB70" s="80" t="s">
        <v>7391</v>
      </c>
      <c r="AC70" s="80" t="s">
        <v>7398</v>
      </c>
      <c r="AK70" s="90" t="s">
        <v>60</v>
      </c>
      <c r="AL70" s="91" t="s">
        <v>931</v>
      </c>
    </row>
    <row r="71" spans="9:38">
      <c r="I71" s="34" t="s">
        <v>4686</v>
      </c>
      <c r="J71" s="35" t="s">
        <v>4687</v>
      </c>
      <c r="AB71" s="80" t="s">
        <v>7392</v>
      </c>
      <c r="AC71" s="80" t="s">
        <v>7396</v>
      </c>
      <c r="AK71" s="90" t="s">
        <v>327</v>
      </c>
      <c r="AL71" s="91" t="s">
        <v>328</v>
      </c>
    </row>
    <row r="72" spans="9:38">
      <c r="I72" s="34" t="s">
        <v>4460</v>
      </c>
      <c r="J72" s="35" t="s">
        <v>4461</v>
      </c>
      <c r="AB72" s="69"/>
      <c r="AC72" s="102"/>
      <c r="AK72" s="90" t="s">
        <v>2525</v>
      </c>
      <c r="AL72" s="91" t="s">
        <v>2526</v>
      </c>
    </row>
    <row r="73" spans="9:38">
      <c r="I73" s="34" t="s">
        <v>1299</v>
      </c>
      <c r="J73" s="35" t="s">
        <v>2543</v>
      </c>
      <c r="AB73" s="69"/>
      <c r="AC73" s="102"/>
      <c r="AK73" s="90" t="s">
        <v>897</v>
      </c>
      <c r="AL73" s="91" t="s">
        <v>898</v>
      </c>
    </row>
    <row r="74" spans="9:38">
      <c r="I74" s="34" t="s">
        <v>5947</v>
      </c>
      <c r="J74" s="35" t="s">
        <v>2543</v>
      </c>
      <c r="AB74" s="69"/>
      <c r="AC74" s="102"/>
      <c r="AK74" s="90" t="s">
        <v>1326</v>
      </c>
      <c r="AL74" s="91" t="s">
        <v>1327</v>
      </c>
    </row>
    <row r="75" spans="9:38">
      <c r="I75" s="34" t="s">
        <v>4516</v>
      </c>
      <c r="J75" s="35" t="s">
        <v>4517</v>
      </c>
      <c r="AB75" s="69"/>
      <c r="AC75" s="102"/>
      <c r="AK75" s="90" t="s">
        <v>4162</v>
      </c>
      <c r="AL75" s="91" t="s">
        <v>4163</v>
      </c>
    </row>
    <row r="76" spans="9:38">
      <c r="I76" s="34" t="s">
        <v>5948</v>
      </c>
      <c r="J76" s="35" t="s">
        <v>5949</v>
      </c>
      <c r="AB76" s="69"/>
      <c r="AC76" s="102"/>
      <c r="AK76" s="90" t="s">
        <v>3728</v>
      </c>
      <c r="AL76" s="91" t="s">
        <v>3729</v>
      </c>
    </row>
    <row r="77" spans="9:38">
      <c r="I77" s="34" t="s">
        <v>4465</v>
      </c>
      <c r="J77" s="35" t="s">
        <v>4466</v>
      </c>
      <c r="AB77" s="69"/>
      <c r="AC77" s="102"/>
      <c r="AK77" s="90" t="s">
        <v>875</v>
      </c>
      <c r="AL77" s="91" t="s">
        <v>876</v>
      </c>
    </row>
    <row r="78" spans="9:38">
      <c r="I78" s="34" t="s">
        <v>4463</v>
      </c>
      <c r="J78" s="35" t="s">
        <v>4464</v>
      </c>
      <c r="AB78" s="69"/>
      <c r="AC78" s="102"/>
      <c r="AK78" s="90" t="s">
        <v>899</v>
      </c>
      <c r="AL78" s="91" t="s">
        <v>900</v>
      </c>
    </row>
    <row r="79" spans="9:38">
      <c r="I79" s="34" t="s">
        <v>4467</v>
      </c>
      <c r="J79" s="35" t="s">
        <v>4468</v>
      </c>
      <c r="AB79" s="69"/>
      <c r="AC79" s="102"/>
      <c r="AK79" s="90" t="s">
        <v>1320</v>
      </c>
      <c r="AL79" s="91" t="s">
        <v>1321</v>
      </c>
    </row>
    <row r="80" spans="9:38">
      <c r="I80" s="34" t="s">
        <v>4469</v>
      </c>
      <c r="J80" s="35" t="s">
        <v>4470</v>
      </c>
      <c r="AB80" s="69"/>
      <c r="AC80" s="102"/>
      <c r="AK80" s="90" t="s">
        <v>2449</v>
      </c>
      <c r="AL80" s="91" t="s">
        <v>2450</v>
      </c>
    </row>
    <row r="81" spans="9:38">
      <c r="I81" s="34" t="s">
        <v>4472</v>
      </c>
      <c r="J81" s="35" t="s">
        <v>4473</v>
      </c>
      <c r="AB81" s="69"/>
      <c r="AC81" s="102"/>
      <c r="AK81" s="90" t="s">
        <v>3910</v>
      </c>
      <c r="AL81" s="91" t="s">
        <v>3911</v>
      </c>
    </row>
    <row r="82" spans="9:38">
      <c r="I82" s="34" t="s">
        <v>4391</v>
      </c>
      <c r="J82" s="35" t="s">
        <v>4395</v>
      </c>
      <c r="AB82" s="69"/>
      <c r="AC82" s="102"/>
      <c r="AK82" s="90" t="s">
        <v>907</v>
      </c>
      <c r="AL82" s="91" t="s">
        <v>908</v>
      </c>
    </row>
    <row r="83" spans="9:38">
      <c r="I83" s="34" t="s">
        <v>4476</v>
      </c>
      <c r="J83" s="35" t="s">
        <v>4477</v>
      </c>
      <c r="AB83" s="69"/>
      <c r="AC83" s="102"/>
      <c r="AK83" s="90" t="s">
        <v>911</v>
      </c>
      <c r="AL83" s="91" t="s">
        <v>912</v>
      </c>
    </row>
    <row r="84" spans="9:38">
      <c r="I84" s="34" t="s">
        <v>4478</v>
      </c>
      <c r="J84" s="35" t="s">
        <v>4479</v>
      </c>
      <c r="AB84" s="69"/>
      <c r="AC84" s="102"/>
      <c r="AK84" s="90" t="s">
        <v>2510</v>
      </c>
      <c r="AL84" s="91" t="s">
        <v>2511</v>
      </c>
    </row>
    <row r="85" spans="9:38">
      <c r="I85" s="34" t="s">
        <v>4480</v>
      </c>
      <c r="J85" s="35" t="s">
        <v>4481</v>
      </c>
      <c r="AB85" s="69"/>
      <c r="AC85" s="102"/>
      <c r="AK85" s="90" t="s">
        <v>2216</v>
      </c>
      <c r="AL85" s="91" t="s">
        <v>2217</v>
      </c>
    </row>
    <row r="86" spans="9:38">
      <c r="I86" s="34" t="s">
        <v>4482</v>
      </c>
      <c r="J86" s="35" t="s">
        <v>4483</v>
      </c>
      <c r="AB86" s="69"/>
      <c r="AC86" s="102"/>
      <c r="AK86" s="90" t="s">
        <v>761</v>
      </c>
      <c r="AL86" s="91" t="s">
        <v>762</v>
      </c>
    </row>
    <row r="87" spans="9:38">
      <c r="I87" s="34" t="s">
        <v>4486</v>
      </c>
      <c r="J87" s="35" t="s">
        <v>4487</v>
      </c>
      <c r="AB87" s="69"/>
      <c r="AC87" s="102"/>
      <c r="AK87" s="90" t="s">
        <v>830</v>
      </c>
      <c r="AL87" s="91" t="s">
        <v>831</v>
      </c>
    </row>
    <row r="88" spans="9:38">
      <c r="I88" s="34" t="s">
        <v>4484</v>
      </c>
      <c r="J88" s="35" t="s">
        <v>4485</v>
      </c>
      <c r="AB88" s="69"/>
      <c r="AC88" s="102"/>
      <c r="AK88" s="90" t="s">
        <v>3281</v>
      </c>
      <c r="AL88" s="91" t="s">
        <v>3282</v>
      </c>
    </row>
    <row r="89" spans="9:38">
      <c r="I89" s="34" t="s">
        <v>4492</v>
      </c>
      <c r="J89" s="35" t="s">
        <v>4493</v>
      </c>
      <c r="AB89" s="69"/>
      <c r="AC89" s="102"/>
      <c r="AK89" s="90" t="s">
        <v>1372</v>
      </c>
      <c r="AL89" s="91" t="s">
        <v>1373</v>
      </c>
    </row>
    <row r="90" spans="9:38">
      <c r="I90" s="34" t="s">
        <v>5950</v>
      </c>
      <c r="J90" s="35" t="s">
        <v>4497</v>
      </c>
      <c r="AB90" s="69"/>
      <c r="AC90" s="102"/>
      <c r="AK90" s="90" t="s">
        <v>1310</v>
      </c>
      <c r="AL90" s="91" t="s">
        <v>2038</v>
      </c>
    </row>
    <row r="91" spans="9:38">
      <c r="I91" s="34" t="s">
        <v>4498</v>
      </c>
      <c r="J91" s="35" t="s">
        <v>4499</v>
      </c>
      <c r="AB91" s="69"/>
      <c r="AC91" s="102"/>
      <c r="AK91" s="90" t="s">
        <v>3812</v>
      </c>
      <c r="AL91" s="91" t="s">
        <v>3813</v>
      </c>
    </row>
    <row r="92" spans="9:38">
      <c r="I92" s="34" t="s">
        <v>4504</v>
      </c>
      <c r="J92" s="35" t="s">
        <v>4505</v>
      </c>
      <c r="AB92" s="69"/>
      <c r="AC92" s="102"/>
      <c r="AK92" s="90" t="s">
        <v>3771</v>
      </c>
      <c r="AL92" s="91" t="s">
        <v>3772</v>
      </c>
    </row>
    <row r="93" spans="9:38">
      <c r="I93" s="34" t="s">
        <v>5951</v>
      </c>
      <c r="J93" s="35" t="s">
        <v>4501</v>
      </c>
      <c r="AB93" s="69"/>
      <c r="AC93" s="102"/>
      <c r="AK93" s="90" t="s">
        <v>2028</v>
      </c>
      <c r="AL93" s="91" t="s">
        <v>2029</v>
      </c>
    </row>
    <row r="94" spans="9:38">
      <c r="I94" s="34" t="s">
        <v>4502</v>
      </c>
      <c r="J94" s="35" t="s">
        <v>4503</v>
      </c>
      <c r="AB94" s="69"/>
      <c r="AC94" s="102"/>
      <c r="AK94" s="90" t="s">
        <v>1125</v>
      </c>
      <c r="AL94" s="91" t="s">
        <v>1126</v>
      </c>
    </row>
    <row r="95" spans="9:38">
      <c r="I95" s="34" t="s">
        <v>4506</v>
      </c>
      <c r="J95" s="35" t="s">
        <v>4507</v>
      </c>
      <c r="AB95" s="69"/>
      <c r="AC95" s="102"/>
      <c r="AK95" s="90" t="s">
        <v>1359</v>
      </c>
      <c r="AL95" s="91" t="s">
        <v>1360</v>
      </c>
    </row>
    <row r="96" spans="9:38">
      <c r="I96" s="34" t="s">
        <v>4508</v>
      </c>
      <c r="J96" s="35" t="s">
        <v>4509</v>
      </c>
      <c r="AB96" s="69"/>
      <c r="AC96" s="102"/>
      <c r="AK96" s="90" t="s">
        <v>1585</v>
      </c>
      <c r="AL96" s="91" t="s">
        <v>1586</v>
      </c>
    </row>
    <row r="97" spans="9:38">
      <c r="I97" s="34" t="s">
        <v>3431</v>
      </c>
      <c r="J97" s="35" t="s">
        <v>4510</v>
      </c>
      <c r="AB97" s="69"/>
      <c r="AC97" s="102"/>
      <c r="AK97" s="90" t="s">
        <v>2053</v>
      </c>
      <c r="AL97" s="91" t="s">
        <v>2054</v>
      </c>
    </row>
    <row r="98" spans="9:38">
      <c r="I98" s="34" t="s">
        <v>4513</v>
      </c>
      <c r="J98" s="35" t="s">
        <v>4514</v>
      </c>
      <c r="AB98" s="69"/>
      <c r="AC98" s="102"/>
      <c r="AK98" s="90" t="s">
        <v>7166</v>
      </c>
      <c r="AL98" s="91" t="s">
        <v>7167</v>
      </c>
    </row>
    <row r="99" spans="9:38">
      <c r="I99" s="34" t="s">
        <v>5952</v>
      </c>
      <c r="J99" s="35" t="s">
        <v>5953</v>
      </c>
      <c r="AB99" s="69"/>
      <c r="AC99" s="102"/>
      <c r="AK99" s="90" t="s">
        <v>3392</v>
      </c>
      <c r="AL99" s="91" t="s">
        <v>3393</v>
      </c>
    </row>
    <row r="100" spans="9:38">
      <c r="I100" s="34" t="s">
        <v>5954</v>
      </c>
      <c r="J100" s="35" t="s">
        <v>5955</v>
      </c>
      <c r="AB100" s="69"/>
      <c r="AC100" s="102"/>
      <c r="AK100" s="90" t="s">
        <v>2043</v>
      </c>
      <c r="AL100" s="91" t="s">
        <v>2044</v>
      </c>
    </row>
    <row r="101" spans="9:38">
      <c r="I101" s="34" t="s">
        <v>4520</v>
      </c>
      <c r="J101" s="35" t="s">
        <v>4521</v>
      </c>
      <c r="AB101" s="69"/>
      <c r="AC101" s="102"/>
      <c r="AK101" s="90" t="s">
        <v>4618</v>
      </c>
      <c r="AL101" s="91" t="s">
        <v>6165</v>
      </c>
    </row>
    <row r="102" spans="9:38">
      <c r="I102" s="34" t="s">
        <v>4488</v>
      </c>
      <c r="J102" s="35" t="s">
        <v>4489</v>
      </c>
      <c r="AB102" s="69"/>
      <c r="AC102" s="102"/>
      <c r="AK102" s="118" t="s">
        <v>6170</v>
      </c>
      <c r="AL102" s="119" t="s">
        <v>6171</v>
      </c>
    </row>
    <row r="103" spans="9:38">
      <c r="I103" s="34" t="s">
        <v>4522</v>
      </c>
      <c r="J103" s="35" t="s">
        <v>4523</v>
      </c>
      <c r="AC103" s="102"/>
      <c r="AK103" s="90" t="s">
        <v>453</v>
      </c>
      <c r="AL103" s="91" t="s">
        <v>454</v>
      </c>
    </row>
    <row r="104" spans="9:38">
      <c r="I104" s="34" t="s">
        <v>5956</v>
      </c>
      <c r="J104" s="35" t="s">
        <v>5957</v>
      </c>
      <c r="AK104" s="90" t="s">
        <v>2214</v>
      </c>
      <c r="AL104" s="91" t="s">
        <v>2215</v>
      </c>
    </row>
    <row r="105" spans="9:38">
      <c r="I105" s="34" t="s">
        <v>4525</v>
      </c>
      <c r="J105" s="35" t="s">
        <v>4526</v>
      </c>
      <c r="AK105" s="90" t="s">
        <v>975</v>
      </c>
      <c r="AL105" s="91" t="s">
        <v>974</v>
      </c>
    </row>
    <row r="106" spans="9:38">
      <c r="I106" s="34" t="s">
        <v>4528</v>
      </c>
      <c r="J106" s="35" t="s">
        <v>4529</v>
      </c>
      <c r="AK106" s="90" t="s">
        <v>6404</v>
      </c>
      <c r="AL106" s="91" t="s">
        <v>6405</v>
      </c>
    </row>
    <row r="107" spans="9:38">
      <c r="I107" s="34" t="s">
        <v>5004</v>
      </c>
      <c r="J107" s="35" t="s">
        <v>5005</v>
      </c>
      <c r="AK107" s="90" t="s">
        <v>841</v>
      </c>
      <c r="AL107" s="91" t="s">
        <v>842</v>
      </c>
    </row>
    <row r="108" spans="9:38">
      <c r="I108" s="34" t="s">
        <v>5958</v>
      </c>
      <c r="J108" s="35" t="s">
        <v>5959</v>
      </c>
      <c r="AK108" s="90" t="s">
        <v>329</v>
      </c>
      <c r="AL108" s="91" t="s">
        <v>330</v>
      </c>
    </row>
    <row r="109" spans="9:38">
      <c r="I109" s="34" t="s">
        <v>4531</v>
      </c>
      <c r="J109" s="35" t="s">
        <v>4532</v>
      </c>
      <c r="AK109" s="90" t="s">
        <v>300</v>
      </c>
      <c r="AL109" s="91" t="s">
        <v>21</v>
      </c>
    </row>
    <row r="110" spans="9:38">
      <c r="I110" s="34" t="s">
        <v>4535</v>
      </c>
      <c r="J110" s="35" t="s">
        <v>4536</v>
      </c>
      <c r="AK110" s="90" t="s">
        <v>1988</v>
      </c>
      <c r="AL110" s="91" t="s">
        <v>1989</v>
      </c>
    </row>
    <row r="111" spans="9:38">
      <c r="I111" s="34" t="s">
        <v>5960</v>
      </c>
      <c r="J111" s="35" t="s">
        <v>4536</v>
      </c>
      <c r="AK111" s="90" t="s">
        <v>838</v>
      </c>
      <c r="AL111" s="91" t="s">
        <v>839</v>
      </c>
    </row>
    <row r="112" spans="9:38">
      <c r="I112" s="34" t="s">
        <v>4537</v>
      </c>
      <c r="J112" s="35" t="s">
        <v>1965</v>
      </c>
      <c r="AK112" s="90" t="s">
        <v>6293</v>
      </c>
      <c r="AL112" s="91" t="s">
        <v>6294</v>
      </c>
    </row>
    <row r="113" spans="9:38">
      <c r="I113" s="34" t="s">
        <v>4533</v>
      </c>
      <c r="J113" s="35" t="s">
        <v>4534</v>
      </c>
      <c r="AK113" s="90" t="s">
        <v>2579</v>
      </c>
      <c r="AL113" s="91" t="s">
        <v>763</v>
      </c>
    </row>
    <row r="114" spans="9:38">
      <c r="I114" s="34" t="s">
        <v>2741</v>
      </c>
      <c r="J114" s="35" t="s">
        <v>4538</v>
      </c>
      <c r="AK114" s="90" t="s">
        <v>4001</v>
      </c>
      <c r="AL114" s="91" t="s">
        <v>4002</v>
      </c>
    </row>
    <row r="115" spans="9:38">
      <c r="I115" s="34" t="s">
        <v>4539</v>
      </c>
      <c r="J115" s="35" t="s">
        <v>4540</v>
      </c>
      <c r="AK115" s="90" t="s">
        <v>1285</v>
      </c>
      <c r="AL115" s="91" t="s">
        <v>1286</v>
      </c>
    </row>
    <row r="116" spans="9:38">
      <c r="I116" s="34" t="s">
        <v>4543</v>
      </c>
      <c r="J116" s="35" t="s">
        <v>4544</v>
      </c>
      <c r="AK116" s="90" t="s">
        <v>2351</v>
      </c>
      <c r="AL116" s="91" t="s">
        <v>2352</v>
      </c>
    </row>
    <row r="117" spans="9:38">
      <c r="I117" s="34" t="s">
        <v>4545</v>
      </c>
      <c r="J117" s="35" t="s">
        <v>4546</v>
      </c>
      <c r="AK117" s="90" t="s">
        <v>3779</v>
      </c>
      <c r="AL117" s="91" t="s">
        <v>777</v>
      </c>
    </row>
    <row r="118" spans="9:38">
      <c r="I118" s="34" t="s">
        <v>5961</v>
      </c>
      <c r="J118" s="35" t="s">
        <v>5962</v>
      </c>
      <c r="AK118" s="90" t="s">
        <v>331</v>
      </c>
      <c r="AL118" s="91" t="s">
        <v>332</v>
      </c>
    </row>
    <row r="119" spans="9:38">
      <c r="I119" s="34" t="s">
        <v>4541</v>
      </c>
      <c r="J119" s="35" t="s">
        <v>4542</v>
      </c>
      <c r="AK119" s="90" t="s">
        <v>685</v>
      </c>
      <c r="AL119" s="91" t="s">
        <v>686</v>
      </c>
    </row>
    <row r="120" spans="9:38">
      <c r="I120" s="34" t="s">
        <v>4585</v>
      </c>
      <c r="J120" s="35" t="s">
        <v>4586</v>
      </c>
      <c r="AK120" s="90" t="s">
        <v>295</v>
      </c>
      <c r="AL120" s="91" t="s">
        <v>202</v>
      </c>
    </row>
    <row r="121" spans="9:38">
      <c r="I121" s="34" t="s">
        <v>4547</v>
      </c>
      <c r="J121" s="35" t="s">
        <v>4548</v>
      </c>
      <c r="AK121" s="90" t="s">
        <v>4385</v>
      </c>
      <c r="AL121" s="91" t="s">
        <v>4386</v>
      </c>
    </row>
    <row r="122" spans="9:38">
      <c r="I122" s="34" t="s">
        <v>5024</v>
      </c>
      <c r="J122" s="35" t="s">
        <v>5025</v>
      </c>
      <c r="AK122" s="90" t="s">
        <v>294</v>
      </c>
      <c r="AL122" s="91" t="s">
        <v>26</v>
      </c>
    </row>
    <row r="123" spans="9:38">
      <c r="I123" s="34" t="s">
        <v>4549</v>
      </c>
      <c r="J123" s="35" t="s">
        <v>4550</v>
      </c>
      <c r="AK123" s="90" t="s">
        <v>722</v>
      </c>
      <c r="AL123" s="91" t="s">
        <v>723</v>
      </c>
    </row>
    <row r="124" spans="9:38">
      <c r="I124" s="34" t="s">
        <v>5963</v>
      </c>
      <c r="J124" s="35" t="s">
        <v>4550</v>
      </c>
      <c r="AK124" s="90" t="s">
        <v>1582</v>
      </c>
      <c r="AL124" s="91" t="s">
        <v>1583</v>
      </c>
    </row>
    <row r="125" spans="9:38">
      <c r="I125" s="34" t="s">
        <v>4551</v>
      </c>
      <c r="J125" s="35" t="s">
        <v>4552</v>
      </c>
      <c r="AK125" s="90" t="s">
        <v>1030</v>
      </c>
      <c r="AL125" s="91" t="s">
        <v>1031</v>
      </c>
    </row>
    <row r="126" spans="9:38">
      <c r="I126" s="34" t="s">
        <v>4553</v>
      </c>
      <c r="J126" s="35" t="s">
        <v>4554</v>
      </c>
      <c r="AK126" s="90" t="s">
        <v>1514</v>
      </c>
      <c r="AL126" s="91" t="s">
        <v>1515</v>
      </c>
    </row>
    <row r="127" spans="9:38">
      <c r="I127" s="34" t="s">
        <v>4559</v>
      </c>
      <c r="J127" s="35" t="s">
        <v>4560</v>
      </c>
      <c r="AK127" s="90" t="s">
        <v>3319</v>
      </c>
      <c r="AL127" s="91" t="s">
        <v>3320</v>
      </c>
    </row>
    <row r="128" spans="9:38">
      <c r="I128" s="34" t="s">
        <v>4555</v>
      </c>
      <c r="J128" s="35" t="s">
        <v>4556</v>
      </c>
      <c r="AK128" s="90" t="s">
        <v>3536</v>
      </c>
      <c r="AL128" s="91" t="s">
        <v>3537</v>
      </c>
    </row>
    <row r="129" spans="9:38">
      <c r="I129" s="34" t="s">
        <v>4557</v>
      </c>
      <c r="J129" s="35" t="s">
        <v>4558</v>
      </c>
      <c r="AK129" s="90" t="s">
        <v>1100</v>
      </c>
      <c r="AL129" s="91" t="s">
        <v>1101</v>
      </c>
    </row>
    <row r="130" spans="9:38">
      <c r="I130" s="34" t="s">
        <v>4561</v>
      </c>
      <c r="J130" s="35" t="s">
        <v>4562</v>
      </c>
      <c r="AK130" s="90" t="s">
        <v>2039</v>
      </c>
      <c r="AL130" s="91" t="s">
        <v>2040</v>
      </c>
    </row>
    <row r="131" spans="9:38">
      <c r="I131" s="34" t="s">
        <v>4563</v>
      </c>
      <c r="J131" s="35" t="s">
        <v>4564</v>
      </c>
      <c r="AK131" s="90" t="s">
        <v>999</v>
      </c>
      <c r="AL131" s="91" t="s">
        <v>1000</v>
      </c>
    </row>
    <row r="132" spans="9:38">
      <c r="I132" s="34" t="s">
        <v>4567</v>
      </c>
      <c r="J132" s="35" t="s">
        <v>4568</v>
      </c>
      <c r="AK132" s="90" t="s">
        <v>1095</v>
      </c>
      <c r="AL132" s="91" t="s">
        <v>1096</v>
      </c>
    </row>
    <row r="133" spans="9:38">
      <c r="I133" s="34" t="s">
        <v>4569</v>
      </c>
      <c r="J133" s="35" t="s">
        <v>4570</v>
      </c>
      <c r="AK133" s="90" t="s">
        <v>1494</v>
      </c>
      <c r="AL133" s="91" t="s">
        <v>3283</v>
      </c>
    </row>
    <row r="134" spans="9:38">
      <c r="I134" s="34" t="s">
        <v>5964</v>
      </c>
      <c r="J134" s="35" t="s">
        <v>4572</v>
      </c>
      <c r="AK134" s="90" t="s">
        <v>2032</v>
      </c>
      <c r="AL134" s="91" t="s">
        <v>2033</v>
      </c>
    </row>
    <row r="135" spans="9:38">
      <c r="I135" s="34" t="s">
        <v>4888</v>
      </c>
      <c r="J135" s="35" t="s">
        <v>4889</v>
      </c>
      <c r="AK135" s="90" t="s">
        <v>6382</v>
      </c>
      <c r="AL135" s="91" t="s">
        <v>6383</v>
      </c>
    </row>
    <row r="136" spans="9:38">
      <c r="I136" s="34" t="s">
        <v>4573</v>
      </c>
      <c r="J136" s="35" t="s">
        <v>4574</v>
      </c>
      <c r="AK136" s="90" t="s">
        <v>2580</v>
      </c>
      <c r="AL136" s="91" t="s">
        <v>2581</v>
      </c>
    </row>
    <row r="137" spans="9:38">
      <c r="I137" s="34" t="s">
        <v>4565</v>
      </c>
      <c r="J137" s="35" t="s">
        <v>4566</v>
      </c>
      <c r="AK137" s="90" t="s">
        <v>2051</v>
      </c>
      <c r="AL137" s="91" t="s">
        <v>2052</v>
      </c>
    </row>
    <row r="138" spans="9:38">
      <c r="I138" s="34" t="s">
        <v>4575</v>
      </c>
      <c r="J138" s="35" t="s">
        <v>4576</v>
      </c>
      <c r="AK138" s="90" t="s">
        <v>6391</v>
      </c>
      <c r="AL138" s="91" t="s">
        <v>6392</v>
      </c>
    </row>
    <row r="139" spans="9:38">
      <c r="I139" s="34" t="s">
        <v>4577</v>
      </c>
      <c r="J139" s="35" t="s">
        <v>4578</v>
      </c>
      <c r="AK139" s="90" t="s">
        <v>333</v>
      </c>
      <c r="AL139" s="91" t="s">
        <v>401</v>
      </c>
    </row>
    <row r="140" spans="9:38">
      <c r="I140" s="34" t="s">
        <v>2731</v>
      </c>
      <c r="J140" s="35" t="s">
        <v>4527</v>
      </c>
      <c r="AK140" s="90" t="s">
        <v>3317</v>
      </c>
      <c r="AL140" s="91" t="s">
        <v>3318</v>
      </c>
    </row>
    <row r="141" spans="9:38">
      <c r="I141" s="34" t="s">
        <v>5307</v>
      </c>
      <c r="J141" s="35" t="s">
        <v>5308</v>
      </c>
      <c r="AK141" s="90" t="s">
        <v>6256</v>
      </c>
      <c r="AL141" s="91" t="s">
        <v>6257</v>
      </c>
    </row>
    <row r="142" spans="9:38">
      <c r="I142" s="34" t="s">
        <v>4579</v>
      </c>
      <c r="J142" s="35" t="s">
        <v>4580</v>
      </c>
      <c r="AK142" s="90" t="s">
        <v>4376</v>
      </c>
      <c r="AL142" s="91" t="s">
        <v>4377</v>
      </c>
    </row>
    <row r="143" spans="9:38">
      <c r="I143" s="34" t="s">
        <v>4581</v>
      </c>
      <c r="J143" s="35" t="s">
        <v>4582</v>
      </c>
      <c r="AK143" s="90" t="s">
        <v>334</v>
      </c>
      <c r="AL143" s="91" t="s">
        <v>402</v>
      </c>
    </row>
    <row r="144" spans="9:38">
      <c r="I144" s="34" t="s">
        <v>4583</v>
      </c>
      <c r="J144" s="35" t="s">
        <v>4584</v>
      </c>
      <c r="AK144" s="90" t="s">
        <v>4219</v>
      </c>
      <c r="AL144" s="91" t="s">
        <v>4220</v>
      </c>
    </row>
    <row r="145" spans="9:38">
      <c r="I145" s="34" t="s">
        <v>4587</v>
      </c>
      <c r="J145" s="35" t="s">
        <v>4588</v>
      </c>
      <c r="AK145" s="90" t="s">
        <v>1073</v>
      </c>
      <c r="AL145" s="91" t="s">
        <v>1074</v>
      </c>
    </row>
    <row r="146" spans="9:38">
      <c r="I146" s="34" t="s">
        <v>4589</v>
      </c>
      <c r="J146" s="35" t="s">
        <v>4590</v>
      </c>
      <c r="AK146" s="90" t="s">
        <v>1102</v>
      </c>
      <c r="AL146" s="91" t="s">
        <v>1103</v>
      </c>
    </row>
    <row r="147" spans="9:38">
      <c r="I147" s="34" t="s">
        <v>4591</v>
      </c>
      <c r="J147" s="35" t="s">
        <v>4592</v>
      </c>
      <c r="AK147" s="90" t="s">
        <v>6283</v>
      </c>
      <c r="AL147" s="91" t="s">
        <v>6284</v>
      </c>
    </row>
    <row r="148" spans="9:38">
      <c r="I148" s="34" t="s">
        <v>5965</v>
      </c>
      <c r="J148" s="35" t="s">
        <v>5966</v>
      </c>
      <c r="AK148" s="90" t="s">
        <v>6310</v>
      </c>
      <c r="AL148" s="91" t="s">
        <v>6311</v>
      </c>
    </row>
    <row r="149" spans="9:38">
      <c r="I149" s="34" t="s">
        <v>4594</v>
      </c>
      <c r="J149" s="35" t="s">
        <v>4595</v>
      </c>
      <c r="AK149" s="90" t="s">
        <v>6246</v>
      </c>
      <c r="AL149" s="91" t="s">
        <v>6247</v>
      </c>
    </row>
    <row r="150" spans="9:38">
      <c r="I150" s="34" t="s">
        <v>3369</v>
      </c>
      <c r="J150" s="35" t="s">
        <v>4596</v>
      </c>
      <c r="AK150" s="90" t="s">
        <v>6281</v>
      </c>
      <c r="AL150" s="91" t="s">
        <v>6282</v>
      </c>
    </row>
    <row r="151" spans="9:38">
      <c r="I151" s="34" t="s">
        <v>4597</v>
      </c>
      <c r="J151" s="35" t="s">
        <v>4598</v>
      </c>
      <c r="AK151" s="90" t="s">
        <v>976</v>
      </c>
      <c r="AL151" s="91" t="s">
        <v>977</v>
      </c>
    </row>
    <row r="152" spans="9:38">
      <c r="I152" s="34" t="s">
        <v>4599</v>
      </c>
      <c r="J152" s="35" t="s">
        <v>4600</v>
      </c>
      <c r="AK152" s="90" t="s">
        <v>2066</v>
      </c>
      <c r="AL152" s="91" t="s">
        <v>2067</v>
      </c>
    </row>
    <row r="153" spans="9:38">
      <c r="I153" s="34" t="s">
        <v>4601</v>
      </c>
      <c r="J153" s="35" t="s">
        <v>4602</v>
      </c>
      <c r="AK153" s="90" t="s">
        <v>70</v>
      </c>
      <c r="AL153" s="91" t="s">
        <v>2147</v>
      </c>
    </row>
    <row r="154" spans="9:38">
      <c r="I154" s="34" t="s">
        <v>4632</v>
      </c>
      <c r="J154" s="35" t="s">
        <v>4633</v>
      </c>
      <c r="AK154" s="90" t="s">
        <v>6120</v>
      </c>
      <c r="AL154" s="91" t="s">
        <v>4143</v>
      </c>
    </row>
    <row r="155" spans="9:38">
      <c r="I155" s="34" t="s">
        <v>4603</v>
      </c>
      <c r="J155" s="35" t="s">
        <v>4604</v>
      </c>
      <c r="AK155" s="90" t="s">
        <v>6273</v>
      </c>
      <c r="AL155" s="91" t="s">
        <v>6274</v>
      </c>
    </row>
    <row r="156" spans="9:38">
      <c r="I156" s="34" t="s">
        <v>4644</v>
      </c>
      <c r="J156" s="35" t="s">
        <v>4645</v>
      </c>
      <c r="AK156" s="90" t="s">
        <v>6189</v>
      </c>
      <c r="AL156" s="91" t="s">
        <v>6190</v>
      </c>
    </row>
    <row r="157" spans="9:38">
      <c r="I157" s="34" t="s">
        <v>4605</v>
      </c>
      <c r="J157" s="35" t="s">
        <v>4606</v>
      </c>
      <c r="AK157" s="90" t="s">
        <v>6396</v>
      </c>
      <c r="AL157" s="91" t="s">
        <v>6397</v>
      </c>
    </row>
    <row r="158" spans="9:38">
      <c r="I158" s="34" t="s">
        <v>2796</v>
      </c>
      <c r="J158" s="35" t="s">
        <v>4648</v>
      </c>
      <c r="AK158" s="90" t="s">
        <v>3826</v>
      </c>
      <c r="AL158" s="91" t="s">
        <v>3827</v>
      </c>
    </row>
    <row r="159" spans="9:38">
      <c r="I159" s="34" t="s">
        <v>4610</v>
      </c>
      <c r="J159" s="35" t="s">
        <v>4611</v>
      </c>
      <c r="AK159" s="90" t="s">
        <v>1165</v>
      </c>
      <c r="AL159" s="91" t="s">
        <v>1166</v>
      </c>
    </row>
    <row r="160" spans="9:38">
      <c r="I160" s="34" t="s">
        <v>4612</v>
      </c>
      <c r="J160" s="35" t="s">
        <v>4613</v>
      </c>
      <c r="AK160" s="90" t="s">
        <v>1149</v>
      </c>
      <c r="AL160" s="91" t="s">
        <v>1150</v>
      </c>
    </row>
    <row r="161" spans="9:38">
      <c r="I161" s="34" t="s">
        <v>4614</v>
      </c>
      <c r="J161" s="35" t="s">
        <v>4615</v>
      </c>
      <c r="AK161" s="90" t="s">
        <v>1007</v>
      </c>
      <c r="AL161" s="91" t="s">
        <v>1008</v>
      </c>
    </row>
    <row r="162" spans="9:38">
      <c r="I162" s="34" t="s">
        <v>4607</v>
      </c>
      <c r="J162" s="35" t="s">
        <v>4608</v>
      </c>
      <c r="AK162" s="90" t="s">
        <v>2527</v>
      </c>
      <c r="AL162" s="91" t="s">
        <v>2528</v>
      </c>
    </row>
    <row r="163" spans="9:38">
      <c r="I163" s="34" t="s">
        <v>4618</v>
      </c>
      <c r="J163" s="35" t="s">
        <v>4619</v>
      </c>
      <c r="AK163" s="90" t="s">
        <v>2131</v>
      </c>
      <c r="AL163" s="91" t="s">
        <v>2132</v>
      </c>
    </row>
    <row r="164" spans="9:38">
      <c r="I164" s="34" t="s">
        <v>4620</v>
      </c>
      <c r="J164" s="35" t="s">
        <v>4621</v>
      </c>
      <c r="AK164" s="90" t="s">
        <v>3761</v>
      </c>
      <c r="AL164" s="91" t="s">
        <v>3762</v>
      </c>
    </row>
    <row r="165" spans="9:38">
      <c r="I165" s="34" t="s">
        <v>5967</v>
      </c>
      <c r="J165" s="35" t="s">
        <v>5968</v>
      </c>
      <c r="AK165" s="90" t="s">
        <v>1041</v>
      </c>
      <c r="AL165" s="91" t="s">
        <v>1042</v>
      </c>
    </row>
    <row r="166" spans="9:38">
      <c r="I166" s="34" t="s">
        <v>4625</v>
      </c>
      <c r="J166" s="35" t="s">
        <v>4626</v>
      </c>
      <c r="AK166" s="90" t="s">
        <v>6386</v>
      </c>
      <c r="AL166" s="91" t="s">
        <v>6387</v>
      </c>
    </row>
    <row r="167" spans="9:38">
      <c r="I167" s="34" t="s">
        <v>4642</v>
      </c>
      <c r="J167" s="35" t="s">
        <v>4643</v>
      </c>
      <c r="AK167" s="90" t="s">
        <v>1075</v>
      </c>
      <c r="AL167" s="91" t="s">
        <v>1076</v>
      </c>
    </row>
    <row r="168" spans="9:38">
      <c r="I168" s="34" t="s">
        <v>4627</v>
      </c>
      <c r="J168" s="35" t="s">
        <v>4628</v>
      </c>
      <c r="AK168" s="90" t="s">
        <v>6157</v>
      </c>
      <c r="AL168" s="91" t="s">
        <v>6158</v>
      </c>
    </row>
    <row r="169" spans="9:38">
      <c r="I169" s="34" t="s">
        <v>4379</v>
      </c>
      <c r="J169" s="35" t="s">
        <v>4381</v>
      </c>
      <c r="AK169" s="90" t="s">
        <v>6166</v>
      </c>
      <c r="AL169" s="91" t="s">
        <v>6167</v>
      </c>
    </row>
    <row r="170" spans="9:38">
      <c r="I170" s="34" t="s">
        <v>2784</v>
      </c>
      <c r="J170" s="35" t="s">
        <v>5969</v>
      </c>
      <c r="AK170" s="90" t="s">
        <v>764</v>
      </c>
      <c r="AL170" s="91" t="s">
        <v>765</v>
      </c>
    </row>
    <row r="171" spans="9:38">
      <c r="I171" s="34" t="s">
        <v>4630</v>
      </c>
      <c r="J171" s="35" t="s">
        <v>4631</v>
      </c>
      <c r="AK171" s="90" t="s">
        <v>759</v>
      </c>
      <c r="AL171" s="91" t="s">
        <v>760</v>
      </c>
    </row>
    <row r="172" spans="9:38">
      <c r="I172" s="34" t="s">
        <v>5970</v>
      </c>
      <c r="J172" s="35" t="s">
        <v>5971</v>
      </c>
      <c r="AK172" s="90" t="s">
        <v>2427</v>
      </c>
      <c r="AL172" s="91" t="s">
        <v>2428</v>
      </c>
    </row>
    <row r="173" spans="9:38">
      <c r="I173" s="34" t="s">
        <v>4616</v>
      </c>
      <c r="J173" s="35" t="s">
        <v>4617</v>
      </c>
      <c r="AK173" s="90" t="s">
        <v>2036</v>
      </c>
      <c r="AL173" s="91" t="s">
        <v>2037</v>
      </c>
    </row>
    <row r="174" spans="9:38">
      <c r="I174" s="34" t="s">
        <v>5972</v>
      </c>
      <c r="J174" s="35" t="s">
        <v>5973</v>
      </c>
      <c r="AK174" s="90" t="s">
        <v>2447</v>
      </c>
      <c r="AL174" s="91" t="s">
        <v>2448</v>
      </c>
    </row>
    <row r="175" spans="9:38">
      <c r="I175" s="34" t="s">
        <v>4634</v>
      </c>
      <c r="J175" s="35" t="s">
        <v>4635</v>
      </c>
      <c r="AK175" s="90" t="s">
        <v>925</v>
      </c>
      <c r="AL175" s="91" t="s">
        <v>926</v>
      </c>
    </row>
    <row r="176" spans="9:38">
      <c r="I176" s="34" t="s">
        <v>4638</v>
      </c>
      <c r="J176" s="35" t="s">
        <v>4639</v>
      </c>
      <c r="AK176" s="90" t="s">
        <v>6318</v>
      </c>
      <c r="AL176" s="91" t="s">
        <v>6319</v>
      </c>
    </row>
    <row r="177" spans="9:38">
      <c r="I177" s="34" t="s">
        <v>4640</v>
      </c>
      <c r="J177" s="35" t="s">
        <v>4641</v>
      </c>
      <c r="AK177" s="90" t="s">
        <v>1499</v>
      </c>
      <c r="AL177" s="91" t="s">
        <v>1500</v>
      </c>
    </row>
    <row r="178" spans="9:38">
      <c r="I178" s="34" t="s">
        <v>4646</v>
      </c>
      <c r="J178" s="35" t="s">
        <v>4647</v>
      </c>
      <c r="AK178" s="90" t="s">
        <v>2123</v>
      </c>
      <c r="AL178" s="91" t="s">
        <v>2124</v>
      </c>
    </row>
    <row r="179" spans="9:38">
      <c r="I179" s="34" t="s">
        <v>4622</v>
      </c>
      <c r="J179" s="35" t="s">
        <v>4623</v>
      </c>
      <c r="AK179" s="90" t="s">
        <v>1578</v>
      </c>
      <c r="AL179" s="91" t="s">
        <v>1579</v>
      </c>
    </row>
    <row r="180" spans="9:38">
      <c r="I180" s="34" t="s">
        <v>5974</v>
      </c>
      <c r="J180" s="35" t="s">
        <v>5975</v>
      </c>
      <c r="AK180" s="90" t="s">
        <v>3730</v>
      </c>
      <c r="AL180" s="91" t="s">
        <v>3731</v>
      </c>
    </row>
    <row r="181" spans="9:38">
      <c r="I181" s="34" t="s">
        <v>4636</v>
      </c>
      <c r="J181" s="35" t="s">
        <v>4637</v>
      </c>
      <c r="AK181" s="90" t="s">
        <v>836</v>
      </c>
      <c r="AL181" s="91" t="s">
        <v>837</v>
      </c>
    </row>
    <row r="182" spans="9:38">
      <c r="I182" s="34" t="s">
        <v>4649</v>
      </c>
      <c r="J182" s="35" t="s">
        <v>4650</v>
      </c>
      <c r="AK182" s="90" t="s">
        <v>6144</v>
      </c>
      <c r="AL182" s="91" t="s">
        <v>6149</v>
      </c>
    </row>
    <row r="183" spans="9:38">
      <c r="I183" s="34" t="s">
        <v>4651</v>
      </c>
      <c r="J183" s="35" t="s">
        <v>4652</v>
      </c>
      <c r="AK183" s="90" t="s">
        <v>6108</v>
      </c>
      <c r="AL183" s="91" t="s">
        <v>6107</v>
      </c>
    </row>
    <row r="184" spans="9:38">
      <c r="I184" s="34" t="s">
        <v>4653</v>
      </c>
      <c r="J184" s="35" t="s">
        <v>4654</v>
      </c>
      <c r="AK184" s="90" t="s">
        <v>4170</v>
      </c>
      <c r="AL184" s="91" t="s">
        <v>4171</v>
      </c>
    </row>
    <row r="185" spans="9:38">
      <c r="I185" s="34" t="s">
        <v>5976</v>
      </c>
      <c r="J185" s="35" t="s">
        <v>5977</v>
      </c>
      <c r="AK185" s="90" t="s">
        <v>7434</v>
      </c>
      <c r="AL185" s="91" t="s">
        <v>7435</v>
      </c>
    </row>
    <row r="186" spans="9:38">
      <c r="I186" s="34" t="s">
        <v>4662</v>
      </c>
      <c r="J186" s="35" t="s">
        <v>4663</v>
      </c>
      <c r="AK186" s="90" t="s">
        <v>7317</v>
      </c>
      <c r="AL186" s="91" t="s">
        <v>7318</v>
      </c>
    </row>
    <row r="187" spans="9:38">
      <c r="I187" s="34" t="s">
        <v>4660</v>
      </c>
      <c r="J187" s="35" t="s">
        <v>4661</v>
      </c>
      <c r="AK187" s="90" t="s">
        <v>3810</v>
      </c>
      <c r="AL187" s="91" t="s">
        <v>3811</v>
      </c>
    </row>
    <row r="188" spans="9:38">
      <c r="I188" s="34" t="s">
        <v>5978</v>
      </c>
      <c r="J188" s="35" t="s">
        <v>5979</v>
      </c>
      <c r="AK188" s="90" t="s">
        <v>4020</v>
      </c>
      <c r="AL188" s="91" t="s">
        <v>4021</v>
      </c>
    </row>
    <row r="189" spans="9:38">
      <c r="I189" s="34" t="s">
        <v>4665</v>
      </c>
      <c r="J189" s="35" t="s">
        <v>4666</v>
      </c>
      <c r="AK189" s="90" t="s">
        <v>2458</v>
      </c>
      <c r="AL189" s="91" t="s">
        <v>2459</v>
      </c>
    </row>
    <row r="190" spans="9:38">
      <c r="I190" s="34" t="s">
        <v>1095</v>
      </c>
      <c r="J190" s="35" t="s">
        <v>4667</v>
      </c>
      <c r="AK190" s="90" t="s">
        <v>1337</v>
      </c>
      <c r="AL190" s="91" t="s">
        <v>1336</v>
      </c>
    </row>
    <row r="191" spans="9:38">
      <c r="I191" s="34" t="s">
        <v>5980</v>
      </c>
      <c r="J191" s="35" t="s">
        <v>5981</v>
      </c>
      <c r="AK191" s="90" t="s">
        <v>1504</v>
      </c>
      <c r="AL191" s="91" t="s">
        <v>1505</v>
      </c>
    </row>
    <row r="192" spans="9:38">
      <c r="I192" s="34" t="s">
        <v>4669</v>
      </c>
      <c r="J192" s="35" t="s">
        <v>4670</v>
      </c>
      <c r="AK192" s="90" t="s">
        <v>4300</v>
      </c>
      <c r="AL192" s="91" t="s">
        <v>4301</v>
      </c>
    </row>
    <row r="193" spans="9:38">
      <c r="I193" s="34" t="s">
        <v>4664</v>
      </c>
      <c r="J193" s="35" t="s">
        <v>5982</v>
      </c>
      <c r="AK193" s="90" t="s">
        <v>4281</v>
      </c>
      <c r="AL193" s="91" t="s">
        <v>4282</v>
      </c>
    </row>
    <row r="194" spans="9:38">
      <c r="I194" s="34" t="s">
        <v>439</v>
      </c>
      <c r="J194" s="35" t="s">
        <v>4671</v>
      </c>
      <c r="AK194" s="90" t="s">
        <v>919</v>
      </c>
      <c r="AL194" s="91" t="s">
        <v>920</v>
      </c>
    </row>
    <row r="195" spans="9:38">
      <c r="I195" s="34" t="s">
        <v>2056</v>
      </c>
      <c r="J195" s="35" t="s">
        <v>4672</v>
      </c>
      <c r="AK195" s="90" t="s">
        <v>1334</v>
      </c>
      <c r="AL195" s="91" t="s">
        <v>1335</v>
      </c>
    </row>
    <row r="196" spans="9:38">
      <c r="I196" s="34" t="s">
        <v>4673</v>
      </c>
      <c r="J196" s="35" t="s">
        <v>4674</v>
      </c>
      <c r="AK196" s="90" t="s">
        <v>335</v>
      </c>
      <c r="AL196" s="91" t="s">
        <v>336</v>
      </c>
    </row>
    <row r="197" spans="9:38">
      <c r="I197" s="34" t="s">
        <v>4675</v>
      </c>
      <c r="J197" s="35" t="s">
        <v>4676</v>
      </c>
      <c r="AK197" s="90" t="s">
        <v>3763</v>
      </c>
      <c r="AL197" s="91" t="s">
        <v>3764</v>
      </c>
    </row>
    <row r="198" spans="9:38">
      <c r="I198" s="34" t="s">
        <v>4677</v>
      </c>
      <c r="J198" s="35" t="s">
        <v>4678</v>
      </c>
      <c r="AK198" s="90" t="s">
        <v>337</v>
      </c>
      <c r="AL198" s="91" t="s">
        <v>338</v>
      </c>
    </row>
    <row r="199" spans="9:38">
      <c r="I199" s="34" t="s">
        <v>4655</v>
      </c>
      <c r="J199" s="35" t="s">
        <v>3537</v>
      </c>
      <c r="AK199" s="90" t="s">
        <v>941</v>
      </c>
      <c r="AL199" s="91" t="s">
        <v>940</v>
      </c>
    </row>
    <row r="200" spans="9:38">
      <c r="I200" s="34" t="s">
        <v>4679</v>
      </c>
      <c r="J200" s="35" t="s">
        <v>4680</v>
      </c>
      <c r="AK200" s="90" t="s">
        <v>1566</v>
      </c>
      <c r="AL200" s="91" t="s">
        <v>1567</v>
      </c>
    </row>
    <row r="201" spans="9:38">
      <c r="I201" s="34" t="s">
        <v>4658</v>
      </c>
      <c r="J201" s="35" t="s">
        <v>4659</v>
      </c>
      <c r="AK201" s="90" t="s">
        <v>6406</v>
      </c>
      <c r="AL201" s="91" t="s">
        <v>6407</v>
      </c>
    </row>
    <row r="202" spans="9:38">
      <c r="I202" s="34" t="s">
        <v>4681</v>
      </c>
      <c r="J202" s="35" t="s">
        <v>4682</v>
      </c>
      <c r="AK202" s="90" t="s">
        <v>6136</v>
      </c>
      <c r="AL202" s="91" t="s">
        <v>6137</v>
      </c>
    </row>
    <row r="203" spans="9:38">
      <c r="I203" s="34" t="s">
        <v>5983</v>
      </c>
      <c r="J203" s="35" t="s">
        <v>5984</v>
      </c>
      <c r="AK203" s="90" t="s">
        <v>77</v>
      </c>
      <c r="AL203" s="91" t="s">
        <v>805</v>
      </c>
    </row>
    <row r="204" spans="9:38">
      <c r="I204" s="34" t="s">
        <v>4688</v>
      </c>
      <c r="J204" s="35" t="s">
        <v>4689</v>
      </c>
      <c r="AK204" s="90" t="s">
        <v>4100</v>
      </c>
      <c r="AL204" s="91" t="s">
        <v>4101</v>
      </c>
    </row>
    <row r="205" spans="9:38">
      <c r="I205" s="34" t="s">
        <v>4690</v>
      </c>
      <c r="J205" s="35" t="s">
        <v>4691</v>
      </c>
      <c r="AK205" s="90" t="s">
        <v>7311</v>
      </c>
      <c r="AL205" s="91" t="s">
        <v>7312</v>
      </c>
    </row>
    <row r="206" spans="9:38">
      <c r="I206" s="34" t="s">
        <v>4700</v>
      </c>
      <c r="J206" s="35" t="s">
        <v>4701</v>
      </c>
      <c r="AK206" s="90" t="s">
        <v>1535</v>
      </c>
      <c r="AL206" s="91" t="s">
        <v>1536</v>
      </c>
    </row>
    <row r="207" spans="9:38">
      <c r="I207" s="34" t="s">
        <v>4694</v>
      </c>
      <c r="J207" s="35" t="s">
        <v>4695</v>
      </c>
      <c r="AK207" s="90" t="s">
        <v>2353</v>
      </c>
      <c r="AL207" s="91" t="s">
        <v>2354</v>
      </c>
    </row>
    <row r="208" spans="9:38">
      <c r="I208" s="34" t="s">
        <v>4696</v>
      </c>
      <c r="J208" s="35" t="s">
        <v>4697</v>
      </c>
      <c r="AK208" s="90" t="s">
        <v>978</v>
      </c>
      <c r="AL208" s="91" t="s">
        <v>979</v>
      </c>
    </row>
    <row r="209" spans="9:38">
      <c r="I209" s="34" t="s">
        <v>4702</v>
      </c>
      <c r="J209" s="35" t="s">
        <v>4703</v>
      </c>
      <c r="AK209" s="90" t="s">
        <v>4280</v>
      </c>
      <c r="AL209" s="91" t="s">
        <v>4279</v>
      </c>
    </row>
    <row r="210" spans="9:38">
      <c r="I210" s="34" t="s">
        <v>4704</v>
      </c>
      <c r="J210" s="35" t="s">
        <v>4705</v>
      </c>
      <c r="AK210" s="90" t="s">
        <v>6276</v>
      </c>
      <c r="AL210" s="91" t="s">
        <v>6277</v>
      </c>
    </row>
    <row r="211" spans="9:38">
      <c r="I211" s="34" t="s">
        <v>4698</v>
      </c>
      <c r="J211" s="35" t="s">
        <v>4699</v>
      </c>
      <c r="AK211" s="90" t="s">
        <v>3918</v>
      </c>
      <c r="AL211" s="91" t="s">
        <v>3919</v>
      </c>
    </row>
    <row r="212" spans="9:38">
      <c r="I212" s="34" t="s">
        <v>4706</v>
      </c>
      <c r="J212" s="35" t="s">
        <v>4707</v>
      </c>
      <c r="AK212" s="90" t="s">
        <v>2135</v>
      </c>
      <c r="AL212" s="91" t="s">
        <v>2136</v>
      </c>
    </row>
    <row r="213" spans="9:38">
      <c r="I213" s="34" t="s">
        <v>4708</v>
      </c>
      <c r="J213" s="35" t="s">
        <v>4709</v>
      </c>
      <c r="AK213" s="90" t="s">
        <v>1983</v>
      </c>
      <c r="AL213" s="91" t="s">
        <v>1984</v>
      </c>
    </row>
    <row r="214" spans="9:38">
      <c r="I214" s="34" t="s">
        <v>4710</v>
      </c>
      <c r="J214" s="35" t="s">
        <v>4711</v>
      </c>
      <c r="AK214" s="90" t="s">
        <v>1366</v>
      </c>
      <c r="AL214" s="91" t="s">
        <v>1367</v>
      </c>
    </row>
    <row r="215" spans="9:38">
      <c r="I215" s="34" t="s">
        <v>4692</v>
      </c>
      <c r="J215" s="35" t="s">
        <v>4693</v>
      </c>
      <c r="AK215" s="90" t="s">
        <v>6989</v>
      </c>
      <c r="AL215" s="91" t="s">
        <v>6990</v>
      </c>
    </row>
    <row r="216" spans="9:38">
      <c r="I216" s="34" t="s">
        <v>4712</v>
      </c>
      <c r="J216" s="35" t="s">
        <v>4713</v>
      </c>
      <c r="AK216" s="90" t="s">
        <v>3732</v>
      </c>
      <c r="AL216" s="86" t="s">
        <v>3733</v>
      </c>
    </row>
    <row r="217" spans="9:38">
      <c r="I217" s="34" t="s">
        <v>4714</v>
      </c>
      <c r="J217" s="35" t="s">
        <v>4715</v>
      </c>
      <c r="AK217" s="90" t="s">
        <v>2626</v>
      </c>
      <c r="AL217" s="91" t="s">
        <v>2627</v>
      </c>
    </row>
    <row r="218" spans="9:38">
      <c r="I218" s="34" t="s">
        <v>4718</v>
      </c>
      <c r="J218" s="35" t="s">
        <v>4719</v>
      </c>
      <c r="AK218" s="90" t="s">
        <v>4087</v>
      </c>
      <c r="AL218" s="91" t="s">
        <v>1990</v>
      </c>
    </row>
    <row r="219" spans="9:38">
      <c r="I219" s="34" t="s">
        <v>4720</v>
      </c>
      <c r="J219" s="35" t="s">
        <v>4721</v>
      </c>
      <c r="AK219" s="90" t="s">
        <v>339</v>
      </c>
      <c r="AL219" s="91" t="s">
        <v>403</v>
      </c>
    </row>
    <row r="220" spans="9:38">
      <c r="I220" s="34" t="s">
        <v>4722</v>
      </c>
      <c r="J220" s="35" t="s">
        <v>4723</v>
      </c>
      <c r="AK220" s="90" t="s">
        <v>1018</v>
      </c>
      <c r="AL220" s="91" t="s">
        <v>1019</v>
      </c>
    </row>
    <row r="221" spans="9:38">
      <c r="I221" s="34" t="s">
        <v>6328</v>
      </c>
      <c r="J221" s="35" t="s">
        <v>6327</v>
      </c>
      <c r="AK221" s="90" t="s">
        <v>2197</v>
      </c>
      <c r="AL221" s="91" t="s">
        <v>2198</v>
      </c>
    </row>
    <row r="222" spans="9:38">
      <c r="I222" s="34" t="s">
        <v>4728</v>
      </c>
      <c r="J222" s="35" t="s">
        <v>4729</v>
      </c>
      <c r="AK222" s="90" t="s">
        <v>953</v>
      </c>
      <c r="AL222" s="91" t="s">
        <v>954</v>
      </c>
    </row>
    <row r="223" spans="9:38">
      <c r="I223" s="34" t="s">
        <v>2122</v>
      </c>
      <c r="J223" s="35" t="s">
        <v>4724</v>
      </c>
      <c r="AK223" s="90" t="s">
        <v>901</v>
      </c>
      <c r="AL223" s="91" t="s">
        <v>902</v>
      </c>
    </row>
    <row r="224" spans="9:38">
      <c r="I224" s="34" t="s">
        <v>4725</v>
      </c>
      <c r="J224" s="35" t="s">
        <v>4726</v>
      </c>
      <c r="AK224" s="90" t="s">
        <v>1034</v>
      </c>
      <c r="AL224" s="91" t="s">
        <v>1035</v>
      </c>
    </row>
    <row r="225" spans="9:38">
      <c r="I225" s="34" t="s">
        <v>4716</v>
      </c>
      <c r="J225" s="35" t="s">
        <v>4717</v>
      </c>
      <c r="AK225" s="90" t="s">
        <v>7421</v>
      </c>
      <c r="AL225" s="91" t="s">
        <v>7422</v>
      </c>
    </row>
    <row r="226" spans="9:38">
      <c r="I226" s="34" t="s">
        <v>5985</v>
      </c>
      <c r="J226" s="35" t="s">
        <v>5986</v>
      </c>
      <c r="AK226" s="90" t="s">
        <v>6408</v>
      </c>
      <c r="AL226" s="91" t="s">
        <v>6409</v>
      </c>
    </row>
    <row r="227" spans="9:38">
      <c r="I227" s="34" t="s">
        <v>4684</v>
      </c>
      <c r="J227" s="35" t="s">
        <v>4685</v>
      </c>
      <c r="AK227" s="90" t="s">
        <v>3861</v>
      </c>
      <c r="AL227" s="91" t="s">
        <v>3862</v>
      </c>
    </row>
    <row r="228" spans="9:38">
      <c r="I228" s="34" t="s">
        <v>4730</v>
      </c>
      <c r="J228" s="35" t="s">
        <v>4731</v>
      </c>
      <c r="AK228" s="90" t="s">
        <v>3734</v>
      </c>
      <c r="AL228" s="91" t="s">
        <v>3735</v>
      </c>
    </row>
    <row r="229" spans="9:38">
      <c r="I229" s="34" t="s">
        <v>4732</v>
      </c>
      <c r="J229" s="35" t="s">
        <v>4733</v>
      </c>
      <c r="AK229" s="90" t="s">
        <v>4085</v>
      </c>
      <c r="AL229" s="91" t="s">
        <v>4086</v>
      </c>
    </row>
    <row r="230" spans="9:38">
      <c r="I230" s="34" t="s">
        <v>4735</v>
      </c>
      <c r="J230" s="35" t="s">
        <v>4736</v>
      </c>
      <c r="AK230" s="90" t="s">
        <v>2104</v>
      </c>
      <c r="AL230" s="91" t="s">
        <v>2105</v>
      </c>
    </row>
    <row r="231" spans="9:38">
      <c r="I231" s="34" t="s">
        <v>4737</v>
      </c>
      <c r="J231" s="35" t="s">
        <v>4738</v>
      </c>
      <c r="AK231" s="90" t="s">
        <v>340</v>
      </c>
      <c r="AL231" s="91" t="s">
        <v>341</v>
      </c>
    </row>
    <row r="232" spans="9:38">
      <c r="I232" s="34" t="s">
        <v>2062</v>
      </c>
      <c r="J232" s="35" t="s">
        <v>3731</v>
      </c>
      <c r="AK232" s="90" t="s">
        <v>3736</v>
      </c>
      <c r="AL232" s="91" t="s">
        <v>3737</v>
      </c>
    </row>
    <row r="233" spans="9:38">
      <c r="I233" s="34" t="s">
        <v>4739</v>
      </c>
      <c r="J233" s="35" t="s">
        <v>4740</v>
      </c>
      <c r="AK233" s="90" t="s">
        <v>7379</v>
      </c>
      <c r="AL233" s="91" t="s">
        <v>7380</v>
      </c>
    </row>
    <row r="234" spans="9:38">
      <c r="I234" s="34" t="s">
        <v>5987</v>
      </c>
      <c r="J234" s="35" t="s">
        <v>5988</v>
      </c>
      <c r="AK234" s="90" t="s">
        <v>1473</v>
      </c>
      <c r="AL234" s="91" t="s">
        <v>1474</v>
      </c>
    </row>
    <row r="235" spans="9:38">
      <c r="I235" s="34" t="s">
        <v>5989</v>
      </c>
      <c r="J235" s="35" t="s">
        <v>5990</v>
      </c>
      <c r="AK235" s="90" t="s">
        <v>885</v>
      </c>
      <c r="AL235" s="91" t="s">
        <v>886</v>
      </c>
    </row>
    <row r="236" spans="9:38">
      <c r="I236" s="34" t="s">
        <v>4746</v>
      </c>
      <c r="J236" s="35" t="s">
        <v>4747</v>
      </c>
      <c r="AK236" s="90" t="s">
        <v>766</v>
      </c>
      <c r="AL236" s="91" t="s">
        <v>767</v>
      </c>
    </row>
    <row r="237" spans="9:38">
      <c r="I237" s="34" t="s">
        <v>4748</v>
      </c>
      <c r="J237" s="35" t="s">
        <v>4749</v>
      </c>
      <c r="AK237" s="90" t="s">
        <v>451</v>
      </c>
      <c r="AL237" s="91" t="s">
        <v>452</v>
      </c>
    </row>
    <row r="238" spans="9:38">
      <c r="I238" s="34" t="s">
        <v>3759</v>
      </c>
      <c r="J238" s="35" t="s">
        <v>4745</v>
      </c>
      <c r="AK238" s="90" t="s">
        <v>3368</v>
      </c>
      <c r="AL238" s="91" t="s">
        <v>2639</v>
      </c>
    </row>
    <row r="239" spans="9:38">
      <c r="I239" s="34" t="s">
        <v>4750</v>
      </c>
      <c r="J239" s="35" t="s">
        <v>4751</v>
      </c>
      <c r="AK239" s="90" t="s">
        <v>1549</v>
      </c>
      <c r="AL239" s="91" t="s">
        <v>1550</v>
      </c>
    </row>
    <row r="240" spans="9:38">
      <c r="I240" s="34" t="s">
        <v>4752</v>
      </c>
      <c r="J240" s="35" t="s">
        <v>4753</v>
      </c>
      <c r="AK240" s="90" t="s">
        <v>768</v>
      </c>
      <c r="AL240" s="91" t="s">
        <v>769</v>
      </c>
    </row>
    <row r="241" spans="9:38">
      <c r="I241" s="34" t="s">
        <v>4754</v>
      </c>
      <c r="J241" s="35" t="s">
        <v>4755</v>
      </c>
      <c r="AK241" s="90" t="s">
        <v>3738</v>
      </c>
      <c r="AL241" s="91" t="s">
        <v>3739</v>
      </c>
    </row>
    <row r="242" spans="9:38">
      <c r="I242" s="34" t="s">
        <v>5991</v>
      </c>
      <c r="J242" s="35" t="s">
        <v>5992</v>
      </c>
      <c r="AK242" s="90" t="s">
        <v>807</v>
      </c>
      <c r="AL242" s="91" t="s">
        <v>828</v>
      </c>
    </row>
    <row r="243" spans="9:38">
      <c r="I243" s="34" t="s">
        <v>2872</v>
      </c>
      <c r="J243" s="35" t="s">
        <v>5993</v>
      </c>
      <c r="AK243" s="90" t="s">
        <v>1475</v>
      </c>
      <c r="AL243" s="91" t="s">
        <v>1476</v>
      </c>
    </row>
    <row r="244" spans="9:38">
      <c r="I244" s="34" t="s">
        <v>5994</v>
      </c>
      <c r="J244" s="35" t="s">
        <v>5993</v>
      </c>
      <c r="AK244" s="90" t="s">
        <v>770</v>
      </c>
      <c r="AL244" s="91" t="s">
        <v>771</v>
      </c>
    </row>
    <row r="245" spans="9:38">
      <c r="I245" s="34" t="s">
        <v>4758</v>
      </c>
      <c r="J245" s="35" t="s">
        <v>4759</v>
      </c>
      <c r="AK245" s="90" t="s">
        <v>988</v>
      </c>
      <c r="AL245" s="91" t="s">
        <v>989</v>
      </c>
    </row>
    <row r="246" spans="9:38">
      <c r="I246" s="34" t="s">
        <v>4760</v>
      </c>
      <c r="J246" s="35" t="s">
        <v>4761</v>
      </c>
      <c r="AK246" s="90" t="s">
        <v>3511</v>
      </c>
      <c r="AL246" s="91" t="s">
        <v>3512</v>
      </c>
    </row>
    <row r="247" spans="9:38">
      <c r="I247" s="34" t="s">
        <v>5995</v>
      </c>
      <c r="J247" s="35" t="s">
        <v>5996</v>
      </c>
      <c r="AK247" s="90" t="s">
        <v>3740</v>
      </c>
      <c r="AL247" s="91" t="s">
        <v>3909</v>
      </c>
    </row>
    <row r="248" spans="9:38">
      <c r="I248" s="34" t="s">
        <v>4763</v>
      </c>
      <c r="J248" s="35" t="s">
        <v>4764</v>
      </c>
      <c r="AK248" s="90" t="s">
        <v>957</v>
      </c>
      <c r="AL248" s="91" t="s">
        <v>958</v>
      </c>
    </row>
    <row r="249" spans="9:38">
      <c r="I249" s="34" t="s">
        <v>4765</v>
      </c>
      <c r="J249" s="35" t="s">
        <v>4766</v>
      </c>
      <c r="AK249" s="90" t="s">
        <v>342</v>
      </c>
      <c r="AL249" s="91" t="s">
        <v>343</v>
      </c>
    </row>
    <row r="250" spans="9:38">
      <c r="I250" s="34" t="s">
        <v>4767</v>
      </c>
      <c r="J250" s="35" t="s">
        <v>4768</v>
      </c>
      <c r="AK250" s="90" t="s">
        <v>2431</v>
      </c>
      <c r="AL250" s="91" t="s">
        <v>2432</v>
      </c>
    </row>
    <row r="251" spans="9:38">
      <c r="I251" s="34" t="s">
        <v>4769</v>
      </c>
      <c r="J251" s="35" t="s">
        <v>4770</v>
      </c>
      <c r="AK251" s="90" t="s">
        <v>2021</v>
      </c>
      <c r="AL251" s="91" t="s">
        <v>2022</v>
      </c>
    </row>
    <row r="252" spans="9:38">
      <c r="I252" s="34" t="s">
        <v>4771</v>
      </c>
      <c r="J252" s="35" t="s">
        <v>4772</v>
      </c>
      <c r="AK252" s="90" t="s">
        <v>1558</v>
      </c>
      <c r="AL252" s="91" t="s">
        <v>1559</v>
      </c>
    </row>
    <row r="253" spans="9:38">
      <c r="I253" s="34" t="s">
        <v>5997</v>
      </c>
      <c r="J253" s="35" t="s">
        <v>5998</v>
      </c>
      <c r="AK253" s="90" t="s">
        <v>7423</v>
      </c>
      <c r="AL253" s="91" t="s">
        <v>7424</v>
      </c>
    </row>
    <row r="254" spans="9:38">
      <c r="I254" s="34" t="s">
        <v>4792</v>
      </c>
      <c r="J254" s="35" t="s">
        <v>4793</v>
      </c>
      <c r="AK254" s="90" t="s">
        <v>2097</v>
      </c>
      <c r="AL254" s="91" t="s">
        <v>2098</v>
      </c>
    </row>
    <row r="255" spans="9:38">
      <c r="I255" s="34" t="s">
        <v>4773</v>
      </c>
      <c r="J255" s="35" t="s">
        <v>4774</v>
      </c>
      <c r="AK255" s="90" t="s">
        <v>3300</v>
      </c>
      <c r="AL255" s="91" t="s">
        <v>772</v>
      </c>
    </row>
    <row r="256" spans="9:38">
      <c r="I256" s="34" t="s">
        <v>4778</v>
      </c>
      <c r="J256" s="35" t="s">
        <v>4779</v>
      </c>
      <c r="AK256" s="90" t="s">
        <v>2026</v>
      </c>
      <c r="AL256" s="91" t="s">
        <v>2027</v>
      </c>
    </row>
    <row r="257" spans="9:38">
      <c r="I257" s="34" t="s">
        <v>2891</v>
      </c>
      <c r="J257" s="35" t="s">
        <v>4780</v>
      </c>
      <c r="AK257" s="90" t="s">
        <v>419</v>
      </c>
      <c r="AL257" s="91" t="s">
        <v>420</v>
      </c>
    </row>
    <row r="258" spans="9:38">
      <c r="I258" s="34" t="s">
        <v>4781</v>
      </c>
      <c r="J258" s="35" t="s">
        <v>4782</v>
      </c>
      <c r="AK258" s="90" t="s">
        <v>1576</v>
      </c>
      <c r="AL258" s="91" t="s">
        <v>1577</v>
      </c>
    </row>
    <row r="259" spans="9:38">
      <c r="I259" s="34" t="s">
        <v>4802</v>
      </c>
      <c r="J259" s="35" t="s">
        <v>4803</v>
      </c>
      <c r="AK259" s="90" t="s">
        <v>773</v>
      </c>
      <c r="AL259" s="91" t="s">
        <v>774</v>
      </c>
    </row>
    <row r="260" spans="9:38">
      <c r="I260" s="34" t="s">
        <v>4787</v>
      </c>
      <c r="J260" s="35" t="s">
        <v>4788</v>
      </c>
      <c r="AK260" s="90" t="s">
        <v>6308</v>
      </c>
      <c r="AL260" s="91" t="s">
        <v>6309</v>
      </c>
    </row>
    <row r="261" spans="9:38">
      <c r="I261" s="34" t="s">
        <v>4783</v>
      </c>
      <c r="J261" s="35" t="s">
        <v>5999</v>
      </c>
      <c r="AK261" s="90" t="s">
        <v>1497</v>
      </c>
      <c r="AL261" s="91" t="s">
        <v>1498</v>
      </c>
    </row>
    <row r="262" spans="9:38">
      <c r="I262" s="34" t="s">
        <v>4784</v>
      </c>
      <c r="J262" s="35" t="s">
        <v>4785</v>
      </c>
      <c r="AK262" s="90" t="s">
        <v>6443</v>
      </c>
      <c r="AL262" s="91" t="s">
        <v>6444</v>
      </c>
    </row>
    <row r="263" spans="9:38">
      <c r="I263" s="34" t="s">
        <v>2110</v>
      </c>
      <c r="J263" s="35" t="s">
        <v>4786</v>
      </c>
      <c r="AK263" s="90" t="s">
        <v>1537</v>
      </c>
      <c r="AL263" s="91" t="s">
        <v>1538</v>
      </c>
    </row>
    <row r="264" spans="9:38">
      <c r="I264" s="34" t="s">
        <v>4794</v>
      </c>
      <c r="J264" s="35" t="s">
        <v>4795</v>
      </c>
      <c r="AK264" s="90" t="s">
        <v>6287</v>
      </c>
      <c r="AL264" s="91" t="s">
        <v>6288</v>
      </c>
    </row>
    <row r="265" spans="9:38">
      <c r="I265" s="34" t="s">
        <v>3456</v>
      </c>
      <c r="J265" s="35" t="s">
        <v>4789</v>
      </c>
      <c r="AK265" s="90" t="s">
        <v>2355</v>
      </c>
      <c r="AL265" s="91" t="s">
        <v>2356</v>
      </c>
    </row>
    <row r="266" spans="9:38">
      <c r="I266" s="34" t="s">
        <v>4790</v>
      </c>
      <c r="J266" s="35" t="s">
        <v>4791</v>
      </c>
      <c r="AK266" s="90" t="s">
        <v>6258</v>
      </c>
      <c r="AL266" s="91" t="s">
        <v>4873</v>
      </c>
    </row>
    <row r="267" spans="9:38">
      <c r="I267" s="34" t="s">
        <v>6000</v>
      </c>
      <c r="J267" s="35" t="s">
        <v>6001</v>
      </c>
      <c r="AK267" s="90" t="s">
        <v>881</v>
      </c>
      <c r="AL267" s="91" t="s">
        <v>882</v>
      </c>
    </row>
    <row r="268" spans="9:38">
      <c r="I268" s="34" t="s">
        <v>6002</v>
      </c>
      <c r="J268" s="35" t="s">
        <v>6001</v>
      </c>
      <c r="AK268" s="90" t="s">
        <v>2357</v>
      </c>
      <c r="AL268" s="91" t="s">
        <v>2358</v>
      </c>
    </row>
    <row r="269" spans="9:38">
      <c r="I269" s="34" t="s">
        <v>4776</v>
      </c>
      <c r="J269" s="35" t="s">
        <v>4777</v>
      </c>
      <c r="AK269" s="90" t="s">
        <v>965</v>
      </c>
      <c r="AL269" s="91" t="s">
        <v>966</v>
      </c>
    </row>
    <row r="270" spans="9:38">
      <c r="I270" s="34" t="s">
        <v>4796</v>
      </c>
      <c r="J270" s="35" t="s">
        <v>4797</v>
      </c>
      <c r="AK270" s="90" t="s">
        <v>4289</v>
      </c>
      <c r="AL270" s="91" t="s">
        <v>4290</v>
      </c>
    </row>
    <row r="271" spans="9:38">
      <c r="I271" s="34" t="s">
        <v>4798</v>
      </c>
      <c r="J271" s="35" t="s">
        <v>4799</v>
      </c>
      <c r="AK271" s="90" t="s">
        <v>6301</v>
      </c>
      <c r="AL271" s="91" t="s">
        <v>6302</v>
      </c>
    </row>
    <row r="272" spans="9:38">
      <c r="I272" s="34" t="s">
        <v>4800</v>
      </c>
      <c r="J272" s="35" t="s">
        <v>4801</v>
      </c>
      <c r="AK272" s="90" t="s">
        <v>2529</v>
      </c>
      <c r="AL272" s="91" t="s">
        <v>2530</v>
      </c>
    </row>
    <row r="273" spans="9:38">
      <c r="I273" s="34" t="s">
        <v>4804</v>
      </c>
      <c r="J273" s="35" t="s">
        <v>4805</v>
      </c>
      <c r="AK273" s="90" t="s">
        <v>1539</v>
      </c>
      <c r="AL273" s="91" t="s">
        <v>1540</v>
      </c>
    </row>
    <row r="274" spans="9:38">
      <c r="I274" s="34" t="s">
        <v>4807</v>
      </c>
      <c r="J274" s="35" t="s">
        <v>4808</v>
      </c>
      <c r="AK274" s="90" t="s">
        <v>932</v>
      </c>
      <c r="AL274" s="91" t="s">
        <v>939</v>
      </c>
    </row>
    <row r="275" spans="9:38">
      <c r="I275" s="34" t="s">
        <v>4838</v>
      </c>
      <c r="J275" s="35" t="s">
        <v>4839</v>
      </c>
      <c r="AK275" s="90" t="s">
        <v>471</v>
      </c>
      <c r="AL275" s="91" t="s">
        <v>4361</v>
      </c>
    </row>
    <row r="276" spans="9:38">
      <c r="I276" s="34" t="s">
        <v>4809</v>
      </c>
      <c r="J276" s="35" t="s">
        <v>4810</v>
      </c>
      <c r="AK276" s="90" t="s">
        <v>6340</v>
      </c>
      <c r="AL276" s="91" t="s">
        <v>6341</v>
      </c>
    </row>
    <row r="277" spans="9:38">
      <c r="I277" s="34" t="s">
        <v>4811</v>
      </c>
      <c r="J277" s="35" t="s">
        <v>4812</v>
      </c>
      <c r="AK277" s="90" t="s">
        <v>6297</v>
      </c>
      <c r="AL277" s="91" t="s">
        <v>6298</v>
      </c>
    </row>
    <row r="278" spans="9:38">
      <c r="I278" s="34" t="s">
        <v>4832</v>
      </c>
      <c r="J278" s="35" t="s">
        <v>4833</v>
      </c>
      <c r="AK278" s="90" t="s">
        <v>775</v>
      </c>
      <c r="AL278" s="91" t="s">
        <v>776</v>
      </c>
    </row>
    <row r="279" spans="9:38">
      <c r="I279" s="34" t="s">
        <v>6003</v>
      </c>
      <c r="J279" s="35" t="s">
        <v>6004</v>
      </c>
      <c r="AK279" s="90" t="s">
        <v>1991</v>
      </c>
      <c r="AL279" s="91" t="s">
        <v>1992</v>
      </c>
    </row>
    <row r="280" spans="9:38">
      <c r="I280" s="34" t="s">
        <v>5225</v>
      </c>
      <c r="J280" s="35" t="s">
        <v>5226</v>
      </c>
      <c r="AK280" s="90" t="s">
        <v>4030</v>
      </c>
      <c r="AL280" s="91" t="s">
        <v>4031</v>
      </c>
    </row>
    <row r="281" spans="9:38">
      <c r="I281" s="34" t="s">
        <v>4813</v>
      </c>
      <c r="J281" s="35" t="s">
        <v>4814</v>
      </c>
      <c r="AK281" s="90" t="s">
        <v>6354</v>
      </c>
      <c r="AL281" s="91" t="s">
        <v>6355</v>
      </c>
    </row>
    <row r="282" spans="9:38">
      <c r="I282" s="34" t="s">
        <v>6005</v>
      </c>
      <c r="J282" s="35" t="s">
        <v>1019</v>
      </c>
      <c r="AK282" s="90" t="s">
        <v>2400</v>
      </c>
      <c r="AL282" s="91" t="s">
        <v>2401</v>
      </c>
    </row>
    <row r="283" spans="9:38">
      <c r="I283" s="34" t="s">
        <v>4816</v>
      </c>
      <c r="J283" s="35" t="s">
        <v>4817</v>
      </c>
      <c r="AK283" s="90" t="s">
        <v>845</v>
      </c>
      <c r="AL283" s="91" t="s">
        <v>846</v>
      </c>
    </row>
    <row r="284" spans="9:38">
      <c r="I284" s="34" t="s">
        <v>4818</v>
      </c>
      <c r="J284" s="35" t="s">
        <v>4819</v>
      </c>
      <c r="AK284" s="90" t="s">
        <v>93</v>
      </c>
      <c r="AL284" s="91" t="s">
        <v>1071</v>
      </c>
    </row>
    <row r="285" spans="9:38">
      <c r="I285" s="34" t="s">
        <v>6006</v>
      </c>
      <c r="J285" s="35" t="s">
        <v>6007</v>
      </c>
      <c r="AK285" s="90" t="s">
        <v>6295</v>
      </c>
      <c r="AL285" s="91" t="s">
        <v>6296</v>
      </c>
    </row>
    <row r="286" spans="9:38">
      <c r="I286" s="34" t="s">
        <v>4821</v>
      </c>
      <c r="J286" s="35" t="s">
        <v>4822</v>
      </c>
      <c r="AK286" s="90" t="s">
        <v>961</v>
      </c>
      <c r="AL286" s="91" t="s">
        <v>962</v>
      </c>
    </row>
    <row r="287" spans="9:38">
      <c r="I287" s="34" t="s">
        <v>4825</v>
      </c>
      <c r="J287" s="35" t="s">
        <v>4826</v>
      </c>
      <c r="AK287" s="90" t="s">
        <v>1287</v>
      </c>
      <c r="AL287" s="91" t="s">
        <v>1288</v>
      </c>
    </row>
    <row r="288" spans="9:38">
      <c r="I288" s="34" t="s">
        <v>6008</v>
      </c>
      <c r="J288" s="35" t="s">
        <v>6009</v>
      </c>
      <c r="AK288" s="90" t="s">
        <v>4081</v>
      </c>
      <c r="AL288" s="91" t="s">
        <v>4082</v>
      </c>
    </row>
    <row r="289" spans="9:38">
      <c r="I289" s="34" t="s">
        <v>6010</v>
      </c>
      <c r="J289" s="35" t="s">
        <v>6011</v>
      </c>
      <c r="AK289" s="90" t="s">
        <v>344</v>
      </c>
      <c r="AL289" s="91" t="s">
        <v>345</v>
      </c>
    </row>
    <row r="290" spans="9:38">
      <c r="I290" s="34" t="s">
        <v>6012</v>
      </c>
      <c r="J290" s="35" t="s">
        <v>6013</v>
      </c>
      <c r="AK290" s="90" t="s">
        <v>301</v>
      </c>
      <c r="AL290" s="91" t="s">
        <v>223</v>
      </c>
    </row>
    <row r="291" spans="9:38">
      <c r="I291" s="34" t="s">
        <v>4741</v>
      </c>
      <c r="J291" s="35" t="s">
        <v>4742</v>
      </c>
      <c r="AK291" s="90" t="s">
        <v>6191</v>
      </c>
      <c r="AL291" s="91" t="s">
        <v>6192</v>
      </c>
    </row>
    <row r="292" spans="9:38">
      <c r="I292" s="34" t="s">
        <v>4823</v>
      </c>
      <c r="J292" s="35" t="s">
        <v>4824</v>
      </c>
      <c r="AK292" s="90" t="s">
        <v>1247</v>
      </c>
      <c r="AL292" s="91" t="s">
        <v>1248</v>
      </c>
    </row>
    <row r="293" spans="9:38">
      <c r="I293" s="34" t="s">
        <v>4830</v>
      </c>
      <c r="J293" s="35" t="s">
        <v>4831</v>
      </c>
      <c r="AK293" s="90" t="s">
        <v>3853</v>
      </c>
      <c r="AL293" s="91" t="s">
        <v>3854</v>
      </c>
    </row>
    <row r="294" spans="9:38">
      <c r="I294" s="34" t="s">
        <v>4405</v>
      </c>
      <c r="J294" s="35" t="s">
        <v>4406</v>
      </c>
      <c r="AK294" s="90" t="s">
        <v>1197</v>
      </c>
      <c r="AL294" s="91" t="s">
        <v>1198</v>
      </c>
    </row>
    <row r="295" spans="9:38">
      <c r="I295" s="34" t="s">
        <v>4834</v>
      </c>
      <c r="J295" s="35" t="s">
        <v>4835</v>
      </c>
      <c r="AK295" s="90" t="s">
        <v>1009</v>
      </c>
      <c r="AL295" s="91" t="s">
        <v>1010</v>
      </c>
    </row>
    <row r="296" spans="9:38">
      <c r="I296" s="34" t="s">
        <v>4836</v>
      </c>
      <c r="J296" s="35" t="s">
        <v>4837</v>
      </c>
      <c r="AK296" s="90" t="s">
        <v>778</v>
      </c>
      <c r="AL296" s="91" t="s">
        <v>779</v>
      </c>
    </row>
    <row r="297" spans="9:38">
      <c r="I297" s="34" t="s">
        <v>4840</v>
      </c>
      <c r="J297" s="35" t="s">
        <v>4841</v>
      </c>
      <c r="AK297" s="90" t="s">
        <v>682</v>
      </c>
      <c r="AL297" s="91" t="s">
        <v>681</v>
      </c>
    </row>
    <row r="298" spans="9:38">
      <c r="I298" s="34" t="s">
        <v>4842</v>
      </c>
      <c r="J298" s="35" t="s">
        <v>4843</v>
      </c>
      <c r="AK298" s="90" t="s">
        <v>4026</v>
      </c>
      <c r="AL298" s="91" t="s">
        <v>4027</v>
      </c>
    </row>
    <row r="299" spans="9:38">
      <c r="I299" s="34" t="s">
        <v>6014</v>
      </c>
      <c r="J299" s="35" t="s">
        <v>6015</v>
      </c>
      <c r="AK299" s="90" t="s">
        <v>346</v>
      </c>
      <c r="AL299" s="91" t="s">
        <v>347</v>
      </c>
    </row>
    <row r="300" spans="9:38">
      <c r="I300" s="34" t="s">
        <v>6016</v>
      </c>
      <c r="J300" s="35" t="s">
        <v>6017</v>
      </c>
      <c r="AK300" s="90" t="s">
        <v>963</v>
      </c>
      <c r="AL300" s="91" t="s">
        <v>964</v>
      </c>
    </row>
    <row r="301" spans="9:38">
      <c r="I301" s="34" t="s">
        <v>4844</v>
      </c>
      <c r="J301" s="35" t="s">
        <v>4845</v>
      </c>
      <c r="AK301" s="90" t="s">
        <v>995</v>
      </c>
      <c r="AL301" s="91" t="s">
        <v>996</v>
      </c>
    </row>
    <row r="302" spans="9:38">
      <c r="I302" s="34" t="s">
        <v>4847</v>
      </c>
      <c r="J302" s="35" t="s">
        <v>4848</v>
      </c>
      <c r="AK302" s="90" t="s">
        <v>2806</v>
      </c>
      <c r="AL302" s="91" t="s">
        <v>2805</v>
      </c>
    </row>
    <row r="303" spans="9:38">
      <c r="I303" s="34" t="s">
        <v>6018</v>
      </c>
      <c r="J303" s="35" t="s">
        <v>6019</v>
      </c>
      <c r="AK303" s="90" t="s">
        <v>2106</v>
      </c>
      <c r="AL303" s="91" t="s">
        <v>2107</v>
      </c>
    </row>
    <row r="304" spans="9:38">
      <c r="I304" s="34" t="s">
        <v>4850</v>
      </c>
      <c r="J304" s="35" t="s">
        <v>4851</v>
      </c>
      <c r="AK304" s="90" t="s">
        <v>1581</v>
      </c>
      <c r="AL304" s="91" t="s">
        <v>1584</v>
      </c>
    </row>
    <row r="305" spans="9:38">
      <c r="I305" s="34" t="s">
        <v>4852</v>
      </c>
      <c r="J305" s="35" t="s">
        <v>4853</v>
      </c>
      <c r="AK305" s="90" t="s">
        <v>933</v>
      </c>
      <c r="AL305" s="91" t="s">
        <v>934</v>
      </c>
    </row>
    <row r="306" spans="9:38">
      <c r="I306" s="34" t="s">
        <v>4855</v>
      </c>
      <c r="J306" s="35" t="s">
        <v>4856</v>
      </c>
      <c r="AK306" s="90" t="s">
        <v>2631</v>
      </c>
      <c r="AL306" s="91" t="s">
        <v>2632</v>
      </c>
    </row>
    <row r="307" spans="9:38">
      <c r="I307" s="34" t="s">
        <v>6020</v>
      </c>
      <c r="J307" s="35" t="s">
        <v>6021</v>
      </c>
      <c r="AK307" s="90" t="s">
        <v>1122</v>
      </c>
      <c r="AL307" s="91" t="s">
        <v>1123</v>
      </c>
    </row>
    <row r="308" spans="9:38">
      <c r="I308" s="34" t="s">
        <v>4857</v>
      </c>
      <c r="J308" s="35" t="s">
        <v>4858</v>
      </c>
      <c r="AK308" s="90" t="s">
        <v>1077</v>
      </c>
      <c r="AL308" s="91" t="s">
        <v>1078</v>
      </c>
    </row>
    <row r="309" spans="9:38">
      <c r="I309" s="34" t="s">
        <v>6304</v>
      </c>
      <c r="J309" s="35" t="s">
        <v>6306</v>
      </c>
      <c r="AK309" s="90" t="s">
        <v>2499</v>
      </c>
      <c r="AL309" s="91" t="s">
        <v>2500</v>
      </c>
    </row>
    <row r="310" spans="9:38">
      <c r="I310" s="34" t="s">
        <v>4860</v>
      </c>
      <c r="J310" s="35" t="s">
        <v>4861</v>
      </c>
      <c r="AK310" s="90" t="s">
        <v>3741</v>
      </c>
      <c r="AL310" s="91" t="s">
        <v>3742</v>
      </c>
    </row>
    <row r="311" spans="9:38">
      <c r="I311" s="34" t="s">
        <v>4862</v>
      </c>
      <c r="J311" s="35" t="s">
        <v>4863</v>
      </c>
      <c r="AK311" s="90" t="s">
        <v>1038</v>
      </c>
      <c r="AL311" s="91" t="s">
        <v>1038</v>
      </c>
    </row>
    <row r="312" spans="9:38">
      <c r="I312" s="34" t="s">
        <v>4864</v>
      </c>
      <c r="J312" s="35" t="s">
        <v>4865</v>
      </c>
      <c r="AK312" s="90" t="s">
        <v>3513</v>
      </c>
      <c r="AL312" s="91" t="s">
        <v>3514</v>
      </c>
    </row>
    <row r="313" spans="9:38">
      <c r="I313" s="34" t="s">
        <v>2930</v>
      </c>
      <c r="J313" s="35" t="s">
        <v>4859</v>
      </c>
      <c r="AK313" s="90" t="s">
        <v>6134</v>
      </c>
      <c r="AL313" s="91" t="s">
        <v>6135</v>
      </c>
    </row>
    <row r="314" spans="9:38">
      <c r="I314" s="34" t="s">
        <v>6022</v>
      </c>
      <c r="J314" s="35" t="s">
        <v>6023</v>
      </c>
      <c r="AK314" s="90" t="s">
        <v>1057</v>
      </c>
      <c r="AL314" s="91" t="s">
        <v>1058</v>
      </c>
    </row>
    <row r="315" spans="9:38">
      <c r="I315" s="34" t="s">
        <v>4874</v>
      </c>
      <c r="J315" s="35" t="s">
        <v>4875</v>
      </c>
      <c r="AK315" s="90" t="s">
        <v>3743</v>
      </c>
      <c r="AL315" s="91" t="s">
        <v>3744</v>
      </c>
    </row>
    <row r="316" spans="9:38">
      <c r="I316" s="34" t="s">
        <v>1497</v>
      </c>
      <c r="J316" s="35" t="s">
        <v>4867</v>
      </c>
      <c r="AK316" s="90" t="s">
        <v>7433</v>
      </c>
      <c r="AL316" s="91" t="s">
        <v>6193</v>
      </c>
    </row>
    <row r="317" spans="9:38">
      <c r="I317" s="34" t="s">
        <v>6024</v>
      </c>
      <c r="J317" s="35" t="s">
        <v>4869</v>
      </c>
      <c r="AK317" s="90" t="s">
        <v>1518</v>
      </c>
      <c r="AL317" s="91" t="s">
        <v>1519</v>
      </c>
    </row>
    <row r="318" spans="9:38">
      <c r="I318" s="34" t="s">
        <v>4870</v>
      </c>
      <c r="J318" s="35" t="s">
        <v>4871</v>
      </c>
      <c r="AK318" s="90" t="s">
        <v>348</v>
      </c>
      <c r="AL318" s="91" t="s">
        <v>95</v>
      </c>
    </row>
    <row r="319" spans="9:38">
      <c r="I319" s="34" t="s">
        <v>4872</v>
      </c>
      <c r="J319" s="35" t="s">
        <v>4873</v>
      </c>
      <c r="AK319" s="90" t="s">
        <v>349</v>
      </c>
      <c r="AL319" s="91" t="s">
        <v>350</v>
      </c>
    </row>
    <row r="320" spans="9:38">
      <c r="I320" s="34" t="s">
        <v>4876</v>
      </c>
      <c r="J320" s="35" t="s">
        <v>4877</v>
      </c>
      <c r="AK320" s="90" t="s">
        <v>351</v>
      </c>
      <c r="AL320" s="91" t="s">
        <v>352</v>
      </c>
    </row>
    <row r="321" spans="9:38">
      <c r="I321" s="34" t="s">
        <v>2582</v>
      </c>
      <c r="J321" s="35" t="s">
        <v>4880</v>
      </c>
      <c r="AK321" s="90" t="s">
        <v>947</v>
      </c>
      <c r="AL321" s="91" t="s">
        <v>948</v>
      </c>
    </row>
    <row r="322" spans="9:38">
      <c r="I322" s="34" t="s">
        <v>4881</v>
      </c>
      <c r="J322" s="35" t="s">
        <v>4882</v>
      </c>
      <c r="AK322" s="90" t="s">
        <v>1039</v>
      </c>
      <c r="AL322" s="91" t="s">
        <v>1040</v>
      </c>
    </row>
    <row r="323" spans="9:38">
      <c r="I323" s="34" t="s">
        <v>6025</v>
      </c>
      <c r="J323" s="35" t="s">
        <v>4879</v>
      </c>
      <c r="AK323" s="90" t="s">
        <v>1302</v>
      </c>
      <c r="AL323" s="91" t="s">
        <v>1303</v>
      </c>
    </row>
    <row r="324" spans="9:38">
      <c r="I324" s="34" t="s">
        <v>4896</v>
      </c>
      <c r="J324" s="35" t="s">
        <v>4897</v>
      </c>
      <c r="AK324" s="90" t="s">
        <v>2199</v>
      </c>
      <c r="AL324" s="91" t="s">
        <v>2200</v>
      </c>
    </row>
    <row r="325" spans="9:38">
      <c r="I325" s="34" t="s">
        <v>6026</v>
      </c>
      <c r="J325" s="35" t="s">
        <v>6027</v>
      </c>
      <c r="AK325" s="90" t="s">
        <v>6303</v>
      </c>
      <c r="AL325" s="91" t="s">
        <v>4946</v>
      </c>
    </row>
    <row r="326" spans="9:38">
      <c r="I326" s="34" t="s">
        <v>4884</v>
      </c>
      <c r="J326" s="35" t="s">
        <v>4885</v>
      </c>
      <c r="AK326" s="90" t="s">
        <v>945</v>
      </c>
      <c r="AL326" s="91" t="s">
        <v>946</v>
      </c>
    </row>
    <row r="327" spans="9:38">
      <c r="I327" s="34" t="s">
        <v>4886</v>
      </c>
      <c r="J327" s="35" t="s">
        <v>4887</v>
      </c>
      <c r="AK327" s="90" t="s">
        <v>1573</v>
      </c>
      <c r="AL327" s="91" t="s">
        <v>1574</v>
      </c>
    </row>
    <row r="328" spans="9:38">
      <c r="I328" s="34" t="s">
        <v>4890</v>
      </c>
      <c r="J328" s="35" t="s">
        <v>4891</v>
      </c>
      <c r="AK328" s="90" t="s">
        <v>2439</v>
      </c>
      <c r="AL328" s="91" t="s">
        <v>2440</v>
      </c>
    </row>
    <row r="329" spans="9:38">
      <c r="I329" s="34" t="s">
        <v>4892</v>
      </c>
      <c r="J329" s="35" t="s">
        <v>4893</v>
      </c>
      <c r="AK329" s="90" t="s">
        <v>780</v>
      </c>
      <c r="AL329" s="91" t="s">
        <v>781</v>
      </c>
    </row>
    <row r="330" spans="9:38">
      <c r="I330" s="34" t="s">
        <v>4894</v>
      </c>
      <c r="J330" s="35" t="s">
        <v>4895</v>
      </c>
      <c r="AK330" s="90" t="s">
        <v>5367</v>
      </c>
      <c r="AL330" s="91" t="s">
        <v>2628</v>
      </c>
    </row>
    <row r="331" spans="9:38">
      <c r="I331" s="34" t="s">
        <v>4898</v>
      </c>
      <c r="J331" s="35" t="s">
        <v>4899</v>
      </c>
      <c r="AK331" s="90" t="s">
        <v>3997</v>
      </c>
      <c r="AL331" s="119" t="s">
        <v>3998</v>
      </c>
    </row>
    <row r="332" spans="9:38">
      <c r="I332" s="34" t="s">
        <v>4900</v>
      </c>
      <c r="J332" s="35" t="s">
        <v>4901</v>
      </c>
      <c r="AK332" s="90" t="s">
        <v>6299</v>
      </c>
      <c r="AL332" s="91" t="s">
        <v>2670</v>
      </c>
    </row>
    <row r="333" spans="9:38">
      <c r="I333" s="34" t="s">
        <v>4904</v>
      </c>
      <c r="J333" s="35" t="s">
        <v>4905</v>
      </c>
      <c r="AK333" s="90" t="s">
        <v>737</v>
      </c>
      <c r="AL333" s="91" t="s">
        <v>736</v>
      </c>
    </row>
    <row r="334" spans="9:38">
      <c r="I334" s="34" t="s">
        <v>3871</v>
      </c>
      <c r="J334" s="35" t="s">
        <v>4906</v>
      </c>
      <c r="AK334" s="90" t="s">
        <v>432</v>
      </c>
      <c r="AL334" s="91" t="s">
        <v>319</v>
      </c>
    </row>
    <row r="335" spans="9:38">
      <c r="I335" s="34" t="s">
        <v>4902</v>
      </c>
      <c r="J335" s="35" t="s">
        <v>4903</v>
      </c>
      <c r="AK335" s="90" t="s">
        <v>431</v>
      </c>
      <c r="AL335" s="91" t="s">
        <v>318</v>
      </c>
    </row>
    <row r="336" spans="9:38">
      <c r="I336" s="34" t="s">
        <v>4907</v>
      </c>
      <c r="J336" s="35" t="s">
        <v>4908</v>
      </c>
      <c r="AK336" s="90" t="s">
        <v>909</v>
      </c>
      <c r="AL336" s="91" t="s">
        <v>910</v>
      </c>
    </row>
    <row r="337" spans="9:38">
      <c r="I337" s="34" t="s">
        <v>4917</v>
      </c>
      <c r="J337" s="35" t="s">
        <v>4918</v>
      </c>
      <c r="AK337" s="90" t="s">
        <v>687</v>
      </c>
      <c r="AL337" s="91" t="s">
        <v>688</v>
      </c>
    </row>
    <row r="338" spans="9:38">
      <c r="I338" s="34" t="s">
        <v>4909</v>
      </c>
      <c r="J338" s="35" t="s">
        <v>4910</v>
      </c>
      <c r="AK338" s="90" t="s">
        <v>6373</v>
      </c>
      <c r="AL338" s="91" t="s">
        <v>6374</v>
      </c>
    </row>
    <row r="339" spans="9:38">
      <c r="I339" s="34" t="s">
        <v>5037</v>
      </c>
      <c r="J339" s="35" t="s">
        <v>5038</v>
      </c>
      <c r="AK339" s="90" t="s">
        <v>3765</v>
      </c>
      <c r="AL339" s="91" t="s">
        <v>3766</v>
      </c>
    </row>
    <row r="340" spans="9:38">
      <c r="I340" s="34" t="s">
        <v>4913</v>
      </c>
      <c r="J340" s="35" t="s">
        <v>4914</v>
      </c>
      <c r="AK340" s="90" t="s">
        <v>3767</v>
      </c>
      <c r="AL340" s="91" t="s">
        <v>3768</v>
      </c>
    </row>
    <row r="341" spans="9:38">
      <c r="I341" s="34" t="s">
        <v>4915</v>
      </c>
      <c r="J341" s="35" t="s">
        <v>4916</v>
      </c>
      <c r="AK341" s="90" t="s">
        <v>3769</v>
      </c>
      <c r="AL341" s="91" t="s">
        <v>3770</v>
      </c>
    </row>
    <row r="342" spans="9:38">
      <c r="I342" s="34" t="s">
        <v>4919</v>
      </c>
      <c r="J342" s="35" t="s">
        <v>4920</v>
      </c>
      <c r="AK342" s="90" t="s">
        <v>2359</v>
      </c>
      <c r="AL342" s="91" t="s">
        <v>2360</v>
      </c>
    </row>
    <row r="343" spans="9:38">
      <c r="I343" s="34" t="s">
        <v>4921</v>
      </c>
      <c r="J343" s="35" t="s">
        <v>4922</v>
      </c>
      <c r="AK343" s="90" t="s">
        <v>782</v>
      </c>
      <c r="AL343" s="91" t="s">
        <v>783</v>
      </c>
    </row>
    <row r="344" spans="9:38">
      <c r="I344" s="34" t="s">
        <v>4923</v>
      </c>
      <c r="J344" s="35" t="s">
        <v>4924</v>
      </c>
      <c r="AK344" s="90" t="s">
        <v>3784</v>
      </c>
      <c r="AL344" s="91" t="s">
        <v>3785</v>
      </c>
    </row>
    <row r="345" spans="9:38">
      <c r="I345" s="34" t="s">
        <v>4927</v>
      </c>
      <c r="J345" s="35" t="s">
        <v>4928</v>
      </c>
      <c r="AK345" s="90" t="s">
        <v>3832</v>
      </c>
      <c r="AL345" s="91" t="s">
        <v>3351</v>
      </c>
    </row>
    <row r="346" spans="9:38">
      <c r="I346" s="34" t="s">
        <v>4929</v>
      </c>
      <c r="J346" s="35" t="s">
        <v>4930</v>
      </c>
      <c r="AK346" s="90" t="s">
        <v>1283</v>
      </c>
      <c r="AL346" s="91" t="s">
        <v>1284</v>
      </c>
    </row>
    <row r="347" spans="9:38">
      <c r="I347" s="34" t="s">
        <v>4931</v>
      </c>
      <c r="J347" s="35" t="s">
        <v>4932</v>
      </c>
      <c r="AK347" s="90" t="s">
        <v>1234</v>
      </c>
      <c r="AL347" s="91" t="s">
        <v>1235</v>
      </c>
    </row>
    <row r="348" spans="9:38">
      <c r="I348" s="34" t="s">
        <v>4933</v>
      </c>
      <c r="J348" s="35" t="s">
        <v>4934</v>
      </c>
      <c r="AK348" s="90" t="s">
        <v>7425</v>
      </c>
      <c r="AL348" s="91" t="s">
        <v>7426</v>
      </c>
    </row>
    <row r="349" spans="9:38">
      <c r="I349" s="34" t="s">
        <v>4925</v>
      </c>
      <c r="J349" s="35" t="s">
        <v>4926</v>
      </c>
      <c r="AK349" s="90" t="s">
        <v>6388</v>
      </c>
      <c r="AL349" s="91" t="s">
        <v>6178</v>
      </c>
    </row>
    <row r="350" spans="9:38">
      <c r="I350" s="34" t="s">
        <v>4911</v>
      </c>
      <c r="J350" s="35" t="s">
        <v>4912</v>
      </c>
      <c r="AK350" s="90" t="s">
        <v>2079</v>
      </c>
      <c r="AL350" s="91" t="s">
        <v>2080</v>
      </c>
    </row>
    <row r="351" spans="9:38">
      <c r="I351" s="34" t="s">
        <v>4935</v>
      </c>
      <c r="J351" s="35" t="s">
        <v>4936</v>
      </c>
      <c r="AK351" s="90" t="s">
        <v>6147</v>
      </c>
      <c r="AL351" s="91" t="s">
        <v>6148</v>
      </c>
    </row>
    <row r="352" spans="9:38">
      <c r="I352" s="34" t="s">
        <v>4937</v>
      </c>
      <c r="J352" s="35" t="s">
        <v>4938</v>
      </c>
      <c r="AK352" s="90" t="s">
        <v>3515</v>
      </c>
      <c r="AL352" s="91" t="s">
        <v>3516</v>
      </c>
    </row>
    <row r="353" spans="9:38">
      <c r="I353" s="34" t="s">
        <v>4939</v>
      </c>
      <c r="J353" s="35" t="s">
        <v>4940</v>
      </c>
      <c r="AK353" s="90" t="s">
        <v>6279</v>
      </c>
      <c r="AL353" s="91" t="s">
        <v>6280</v>
      </c>
    </row>
    <row r="354" spans="9:38">
      <c r="I354" s="34" t="s">
        <v>6028</v>
      </c>
      <c r="J354" s="35" t="s">
        <v>6029</v>
      </c>
      <c r="AK354" s="90" t="s">
        <v>2512</v>
      </c>
      <c r="AL354" s="91" t="s">
        <v>2513</v>
      </c>
    </row>
    <row r="355" spans="9:38">
      <c r="I355" s="34" t="s">
        <v>4943</v>
      </c>
      <c r="J355" s="35" t="s">
        <v>4944</v>
      </c>
      <c r="AK355" s="90" t="s">
        <v>1963</v>
      </c>
      <c r="AL355" s="91" t="s">
        <v>1964</v>
      </c>
    </row>
    <row r="356" spans="9:38">
      <c r="I356" s="34" t="s">
        <v>4945</v>
      </c>
      <c r="J356" s="35" t="s">
        <v>4946</v>
      </c>
      <c r="AK356" s="90" t="s">
        <v>4076</v>
      </c>
      <c r="AL356" s="91" t="s">
        <v>4077</v>
      </c>
    </row>
    <row r="357" spans="9:38">
      <c r="I357" s="34" t="s">
        <v>4947</v>
      </c>
      <c r="J357" s="35" t="s">
        <v>4948</v>
      </c>
      <c r="AK357" s="90" t="s">
        <v>2008</v>
      </c>
      <c r="AL357" s="91" t="s">
        <v>2009</v>
      </c>
    </row>
    <row r="358" spans="9:38">
      <c r="I358" s="34" t="s">
        <v>4393</v>
      </c>
      <c r="J358" s="35" t="s">
        <v>4396</v>
      </c>
      <c r="AK358" s="90" t="s">
        <v>982</v>
      </c>
      <c r="AL358" s="91" t="s">
        <v>983</v>
      </c>
    </row>
    <row r="359" spans="9:38">
      <c r="I359" s="34" t="s">
        <v>4951</v>
      </c>
      <c r="J359" s="35" t="s">
        <v>4952</v>
      </c>
      <c r="AK359" s="90" t="s">
        <v>937</v>
      </c>
      <c r="AL359" s="91" t="s">
        <v>938</v>
      </c>
    </row>
    <row r="360" spans="9:38">
      <c r="I360" s="34" t="s">
        <v>4955</v>
      </c>
      <c r="J360" s="35" t="s">
        <v>4956</v>
      </c>
      <c r="AK360" s="90" t="s">
        <v>784</v>
      </c>
      <c r="AL360" s="91" t="s">
        <v>785</v>
      </c>
    </row>
    <row r="361" spans="9:38">
      <c r="I361" s="34" t="s">
        <v>4953</v>
      </c>
      <c r="J361" s="35" t="s">
        <v>4954</v>
      </c>
      <c r="AK361" s="90" t="s">
        <v>3284</v>
      </c>
      <c r="AL361" s="91" t="s">
        <v>3285</v>
      </c>
    </row>
    <row r="362" spans="9:38">
      <c r="I362" s="34" t="s">
        <v>6030</v>
      </c>
      <c r="J362" s="35" t="s">
        <v>6031</v>
      </c>
      <c r="AK362" s="90" t="s">
        <v>1309</v>
      </c>
      <c r="AL362" s="91" t="s">
        <v>106</v>
      </c>
    </row>
    <row r="363" spans="9:38">
      <c r="I363" s="34" t="s">
        <v>4965</v>
      </c>
      <c r="J363" s="35" t="s">
        <v>4966</v>
      </c>
      <c r="AK363" s="90" t="s">
        <v>7337</v>
      </c>
      <c r="AL363" s="91" t="s">
        <v>7338</v>
      </c>
    </row>
    <row r="364" spans="9:38">
      <c r="I364" s="34" t="s">
        <v>4958</v>
      </c>
      <c r="J364" s="35" t="s">
        <v>4959</v>
      </c>
      <c r="AK364" s="90" t="s">
        <v>1108</v>
      </c>
      <c r="AL364" s="91" t="s">
        <v>1109</v>
      </c>
    </row>
    <row r="365" spans="9:38">
      <c r="I365" s="34" t="s">
        <v>2987</v>
      </c>
      <c r="J365" s="35" t="s">
        <v>4960</v>
      </c>
      <c r="AK365" s="90" t="s">
        <v>2514</v>
      </c>
      <c r="AL365" s="91" t="s">
        <v>2515</v>
      </c>
    </row>
    <row r="366" spans="9:38">
      <c r="I366" s="34" t="s">
        <v>4961</v>
      </c>
      <c r="J366" s="35" t="s">
        <v>4962</v>
      </c>
      <c r="AK366" s="90" t="s">
        <v>2206</v>
      </c>
      <c r="AL366" s="91" t="s">
        <v>2205</v>
      </c>
    </row>
    <row r="367" spans="9:38">
      <c r="I367" s="34" t="s">
        <v>6032</v>
      </c>
      <c r="J367" s="35" t="s">
        <v>4319</v>
      </c>
      <c r="AK367" s="90" t="s">
        <v>959</v>
      </c>
      <c r="AL367" s="91" t="s">
        <v>960</v>
      </c>
    </row>
    <row r="368" spans="9:38">
      <c r="I368" s="34" t="s">
        <v>4967</v>
      </c>
      <c r="J368" s="35" t="s">
        <v>4968</v>
      </c>
      <c r="AK368" s="90" t="s">
        <v>468</v>
      </c>
      <c r="AL368" s="91" t="s">
        <v>4080</v>
      </c>
    </row>
    <row r="369" spans="9:38">
      <c r="I369" s="34" t="s">
        <v>4949</v>
      </c>
      <c r="J369" s="35" t="s">
        <v>4950</v>
      </c>
      <c r="AK369" s="90" t="s">
        <v>1051</v>
      </c>
      <c r="AL369" s="91" t="s">
        <v>1052</v>
      </c>
    </row>
    <row r="370" spans="9:38">
      <c r="I370" s="34" t="s">
        <v>2359</v>
      </c>
      <c r="J370" s="35" t="s">
        <v>4969</v>
      </c>
      <c r="AK370" s="90" t="s">
        <v>4052</v>
      </c>
      <c r="AL370" s="91" t="s">
        <v>960</v>
      </c>
    </row>
    <row r="371" spans="9:38">
      <c r="I371" s="34" t="s">
        <v>2998</v>
      </c>
      <c r="J371" s="35" t="s">
        <v>4970</v>
      </c>
      <c r="AK371" s="90" t="s">
        <v>4053</v>
      </c>
      <c r="AL371" s="91" t="s">
        <v>4054</v>
      </c>
    </row>
    <row r="372" spans="9:38">
      <c r="I372" s="34" t="s">
        <v>4963</v>
      </c>
      <c r="J372" s="35" t="s">
        <v>4964</v>
      </c>
      <c r="AK372" s="90" t="s">
        <v>7431</v>
      </c>
      <c r="AL372" s="91" t="s">
        <v>7432</v>
      </c>
    </row>
    <row r="373" spans="9:38">
      <c r="I373" s="34" t="s">
        <v>4942</v>
      </c>
      <c r="J373" s="35" t="s">
        <v>4077</v>
      </c>
      <c r="AK373" s="90" t="s">
        <v>2151</v>
      </c>
      <c r="AL373" s="91" t="s">
        <v>113</v>
      </c>
    </row>
    <row r="374" spans="9:38">
      <c r="I374" s="34" t="s">
        <v>4975</v>
      </c>
      <c r="J374" s="35" t="s">
        <v>4976</v>
      </c>
      <c r="AK374" s="90" t="s">
        <v>903</v>
      </c>
      <c r="AL374" s="91" t="s">
        <v>904</v>
      </c>
    </row>
    <row r="375" spans="9:38">
      <c r="I375" s="34" t="s">
        <v>4971</v>
      </c>
      <c r="J375" s="35" t="s">
        <v>4972</v>
      </c>
      <c r="AK375" s="90" t="s">
        <v>2208</v>
      </c>
      <c r="AL375" s="91" t="s">
        <v>2209</v>
      </c>
    </row>
    <row r="376" spans="9:38">
      <c r="I376" s="34" t="s">
        <v>4973</v>
      </c>
      <c r="J376" s="35" t="s">
        <v>4974</v>
      </c>
      <c r="AK376" s="90" t="s">
        <v>2190</v>
      </c>
      <c r="AL376" s="91" t="s">
        <v>2191</v>
      </c>
    </row>
    <row r="377" spans="9:38">
      <c r="I377" s="34" t="s">
        <v>2433</v>
      </c>
      <c r="J377" s="35" t="s">
        <v>4977</v>
      </c>
      <c r="AK377" s="90" t="s">
        <v>6168</v>
      </c>
      <c r="AL377" s="91" t="s">
        <v>6169</v>
      </c>
    </row>
    <row r="378" spans="9:38">
      <c r="I378" s="34" t="s">
        <v>4978</v>
      </c>
      <c r="J378" s="35" t="s">
        <v>4979</v>
      </c>
      <c r="AK378" s="90" t="s">
        <v>2361</v>
      </c>
      <c r="AL378" s="91" t="s">
        <v>2362</v>
      </c>
    </row>
    <row r="379" spans="9:38">
      <c r="I379" s="34" t="s">
        <v>4980</v>
      </c>
      <c r="J379" s="35" t="s">
        <v>4981</v>
      </c>
      <c r="AK379" s="90" t="s">
        <v>3352</v>
      </c>
      <c r="AL379" s="91" t="s">
        <v>3353</v>
      </c>
    </row>
    <row r="380" spans="9:38">
      <c r="I380" s="34" t="s">
        <v>4982</v>
      </c>
      <c r="J380" s="35" t="s">
        <v>4983</v>
      </c>
      <c r="AK380" s="90" t="s">
        <v>1148</v>
      </c>
      <c r="AL380" s="91" t="s">
        <v>863</v>
      </c>
    </row>
    <row r="381" spans="9:38">
      <c r="I381" s="34" t="s">
        <v>6033</v>
      </c>
      <c r="J381" s="35" t="s">
        <v>6034</v>
      </c>
      <c r="AK381" s="90" t="s">
        <v>2363</v>
      </c>
      <c r="AL381" s="91" t="s">
        <v>2364</v>
      </c>
    </row>
    <row r="382" spans="9:38">
      <c r="I382" s="34" t="s">
        <v>4987</v>
      </c>
      <c r="J382" s="35" t="s">
        <v>4988</v>
      </c>
      <c r="AK382" s="90" t="s">
        <v>4320</v>
      </c>
      <c r="AL382" s="91" t="s">
        <v>4384</v>
      </c>
    </row>
    <row r="383" spans="9:38">
      <c r="I383" s="34" t="s">
        <v>4984</v>
      </c>
      <c r="J383" s="35" t="s">
        <v>4985</v>
      </c>
      <c r="AK383" s="90" t="s">
        <v>786</v>
      </c>
      <c r="AL383" s="91" t="s">
        <v>787</v>
      </c>
    </row>
    <row r="384" spans="9:38">
      <c r="I384" s="34" t="s">
        <v>6035</v>
      </c>
      <c r="J384" s="35" t="s">
        <v>6036</v>
      </c>
      <c r="AK384" s="90" t="s">
        <v>913</v>
      </c>
      <c r="AL384" s="91" t="s">
        <v>914</v>
      </c>
    </row>
    <row r="385" spans="9:38">
      <c r="I385" s="34" t="s">
        <v>4989</v>
      </c>
      <c r="J385" s="35" t="s">
        <v>4990</v>
      </c>
      <c r="AK385" s="90" t="s">
        <v>2365</v>
      </c>
      <c r="AL385" s="91" t="s">
        <v>2366</v>
      </c>
    </row>
    <row r="386" spans="9:38">
      <c r="I386" s="34" t="s">
        <v>2058</v>
      </c>
      <c r="J386" s="35" t="s">
        <v>5057</v>
      </c>
      <c r="AK386" s="90" t="s">
        <v>3869</v>
      </c>
      <c r="AL386" s="91" t="s">
        <v>3870</v>
      </c>
    </row>
    <row r="387" spans="9:38">
      <c r="I387" s="34" t="s">
        <v>4991</v>
      </c>
      <c r="J387" s="35" t="s">
        <v>4992</v>
      </c>
      <c r="AK387" s="90" t="s">
        <v>1195</v>
      </c>
      <c r="AL387" s="91" t="s">
        <v>1196</v>
      </c>
    </row>
    <row r="388" spans="9:38">
      <c r="I388" s="34" t="s">
        <v>6037</v>
      </c>
      <c r="J388" s="35" t="s">
        <v>6038</v>
      </c>
      <c r="AK388" s="90" t="s">
        <v>1079</v>
      </c>
      <c r="AL388" s="91" t="s">
        <v>1080</v>
      </c>
    </row>
    <row r="389" spans="9:38">
      <c r="I389" s="34" t="s">
        <v>4993</v>
      </c>
      <c r="J389" s="35" t="s">
        <v>6038</v>
      </c>
      <c r="AK389" s="90" t="s">
        <v>2367</v>
      </c>
      <c r="AL389" s="91" t="s">
        <v>2368</v>
      </c>
    </row>
    <row r="390" spans="9:38">
      <c r="I390" s="34" t="s">
        <v>5053</v>
      </c>
      <c r="J390" s="35" t="s">
        <v>5054</v>
      </c>
      <c r="AK390" s="90" t="s">
        <v>1011</v>
      </c>
      <c r="AL390" s="91" t="s">
        <v>1012</v>
      </c>
    </row>
    <row r="391" spans="9:38">
      <c r="I391" s="34" t="s">
        <v>2533</v>
      </c>
      <c r="J391" s="35" t="s">
        <v>4996</v>
      </c>
      <c r="AK391" s="90" t="s">
        <v>6384</v>
      </c>
      <c r="AL391" s="91" t="s">
        <v>6385</v>
      </c>
    </row>
    <row r="392" spans="9:38">
      <c r="I392" s="34" t="s">
        <v>6039</v>
      </c>
      <c r="J392" s="35" t="s">
        <v>6040</v>
      </c>
      <c r="AK392" s="90" t="s">
        <v>2014</v>
      </c>
      <c r="AL392" s="91" t="s">
        <v>2015</v>
      </c>
    </row>
    <row r="393" spans="9:38">
      <c r="I393" s="34" t="s">
        <v>4997</v>
      </c>
      <c r="J393" s="35" t="s">
        <v>4998</v>
      </c>
      <c r="AK393" s="90" t="s">
        <v>1516</v>
      </c>
      <c r="AL393" s="91" t="s">
        <v>1517</v>
      </c>
    </row>
    <row r="394" spans="9:38">
      <c r="I394" s="34" t="s">
        <v>5000</v>
      </c>
      <c r="J394" s="35" t="s">
        <v>5001</v>
      </c>
      <c r="AK394" s="90" t="s">
        <v>3777</v>
      </c>
      <c r="AL394" s="91" t="s">
        <v>3778</v>
      </c>
    </row>
    <row r="395" spans="9:38">
      <c r="I395" s="34" t="s">
        <v>5008</v>
      </c>
      <c r="J395" s="35" t="s">
        <v>5009</v>
      </c>
      <c r="AK395" s="90" t="s">
        <v>6138</v>
      </c>
      <c r="AL395" s="91" t="s">
        <v>6139</v>
      </c>
    </row>
    <row r="396" spans="9:38">
      <c r="I396" s="34" t="s">
        <v>5010</v>
      </c>
      <c r="J396" s="35" t="s">
        <v>5011</v>
      </c>
      <c r="AK396" s="90" t="s">
        <v>879</v>
      </c>
      <c r="AL396" s="91" t="s">
        <v>880</v>
      </c>
    </row>
    <row r="397" spans="9:38">
      <c r="I397" s="34" t="s">
        <v>5012</v>
      </c>
      <c r="J397" s="35" t="s">
        <v>5013</v>
      </c>
      <c r="AK397" s="90" t="s">
        <v>2369</v>
      </c>
      <c r="AL397" s="91" t="s">
        <v>2370</v>
      </c>
    </row>
    <row r="398" spans="9:38">
      <c r="I398" s="34" t="s">
        <v>5014</v>
      </c>
      <c r="J398" s="35" t="s">
        <v>5015</v>
      </c>
      <c r="AK398" s="90" t="s">
        <v>661</v>
      </c>
      <c r="AL398" s="91" t="s">
        <v>662</v>
      </c>
    </row>
    <row r="399" spans="9:38">
      <c r="I399" s="34" t="s">
        <v>5033</v>
      </c>
      <c r="J399" s="35" t="s">
        <v>5034</v>
      </c>
      <c r="AK399" s="90" t="s">
        <v>120</v>
      </c>
      <c r="AL399" s="91" t="s">
        <v>121</v>
      </c>
    </row>
    <row r="400" spans="9:38">
      <c r="I400" s="34" t="s">
        <v>4372</v>
      </c>
      <c r="J400" s="35" t="s">
        <v>4375</v>
      </c>
      <c r="AK400" s="90" t="s">
        <v>123</v>
      </c>
      <c r="AL400" s="91" t="s">
        <v>840</v>
      </c>
    </row>
    <row r="401" spans="9:38">
      <c r="I401" s="34" t="s">
        <v>5018</v>
      </c>
      <c r="J401" s="35" t="s">
        <v>5019</v>
      </c>
      <c r="AK401" s="90" t="s">
        <v>1977</v>
      </c>
      <c r="AL401" s="91" t="s">
        <v>1978</v>
      </c>
    </row>
    <row r="402" spans="9:38">
      <c r="I402" s="34" t="s">
        <v>6041</v>
      </c>
      <c r="J402" s="35" t="s">
        <v>5048</v>
      </c>
      <c r="AK402" s="90" t="s">
        <v>7427</v>
      </c>
      <c r="AL402" s="91" t="s">
        <v>7428</v>
      </c>
    </row>
    <row r="403" spans="9:38">
      <c r="I403" s="34" t="s">
        <v>5020</v>
      </c>
      <c r="J403" s="35" t="s">
        <v>5021</v>
      </c>
      <c r="AK403" s="90" t="s">
        <v>810</v>
      </c>
      <c r="AL403" s="91" t="s">
        <v>811</v>
      </c>
    </row>
    <row r="404" spans="9:38">
      <c r="I404" s="34" t="s">
        <v>5022</v>
      </c>
      <c r="J404" s="35" t="s">
        <v>5023</v>
      </c>
      <c r="AK404" s="90" t="s">
        <v>1001</v>
      </c>
      <c r="AL404" s="91" t="s">
        <v>1002</v>
      </c>
    </row>
    <row r="405" spans="9:38">
      <c r="I405" s="34" t="s">
        <v>5035</v>
      </c>
      <c r="J405" s="35" t="s">
        <v>5036</v>
      </c>
      <c r="AK405" s="90" t="s">
        <v>125</v>
      </c>
      <c r="AL405" s="91" t="s">
        <v>353</v>
      </c>
    </row>
    <row r="406" spans="9:38">
      <c r="I406" s="34" t="s">
        <v>5026</v>
      </c>
      <c r="J406" s="35" t="s">
        <v>5027</v>
      </c>
      <c r="AK406" s="90" t="s">
        <v>6176</v>
      </c>
      <c r="AL406" s="91" t="s">
        <v>6177</v>
      </c>
    </row>
    <row r="407" spans="9:38">
      <c r="I407" s="34" t="s">
        <v>5002</v>
      </c>
      <c r="J407" s="35" t="s">
        <v>5003</v>
      </c>
      <c r="AK407" s="90" t="s">
        <v>3828</v>
      </c>
      <c r="AL407" s="91" t="s">
        <v>3829</v>
      </c>
    </row>
    <row r="408" spans="9:38">
      <c r="I408" s="34" t="s">
        <v>4994</v>
      </c>
      <c r="J408" s="35" t="s">
        <v>4995</v>
      </c>
      <c r="AK408" s="90" t="s">
        <v>3800</v>
      </c>
      <c r="AL408" s="91" t="s">
        <v>3801</v>
      </c>
    </row>
    <row r="409" spans="9:38">
      <c r="I409" s="34" t="s">
        <v>5006</v>
      </c>
      <c r="J409" s="35" t="s">
        <v>5007</v>
      </c>
      <c r="AK409" s="90" t="s">
        <v>4295</v>
      </c>
      <c r="AL409" s="91" t="s">
        <v>788</v>
      </c>
    </row>
    <row r="410" spans="9:38">
      <c r="I410" s="34" t="s">
        <v>3929</v>
      </c>
      <c r="J410" s="35" t="s">
        <v>5041</v>
      </c>
      <c r="AK410" s="90" t="s">
        <v>843</v>
      </c>
      <c r="AL410" s="91" t="s">
        <v>844</v>
      </c>
    </row>
    <row r="411" spans="9:38">
      <c r="I411" s="34" t="s">
        <v>5055</v>
      </c>
      <c r="J411" s="35" t="s">
        <v>5056</v>
      </c>
      <c r="AK411" s="90" t="s">
        <v>3362</v>
      </c>
      <c r="AL411" s="91" t="s">
        <v>3363</v>
      </c>
    </row>
    <row r="412" spans="9:38">
      <c r="I412" s="34" t="s">
        <v>5039</v>
      </c>
      <c r="J412" s="35" t="s">
        <v>5040</v>
      </c>
      <c r="AK412" s="90" t="s">
        <v>2069</v>
      </c>
      <c r="AL412" s="91" t="s">
        <v>2070</v>
      </c>
    </row>
    <row r="413" spans="9:38">
      <c r="I413" s="34" t="s">
        <v>5028</v>
      </c>
      <c r="J413" s="35" t="s">
        <v>5029</v>
      </c>
      <c r="AK413" s="90" t="s">
        <v>7381</v>
      </c>
      <c r="AL413" s="91" t="s">
        <v>7382</v>
      </c>
    </row>
    <row r="414" spans="9:38">
      <c r="I414" s="34" t="s">
        <v>5030</v>
      </c>
      <c r="J414" s="35" t="s">
        <v>5031</v>
      </c>
      <c r="AK414" s="90" t="s">
        <v>6410</v>
      </c>
      <c r="AL414" s="91" t="s">
        <v>6411</v>
      </c>
    </row>
    <row r="415" spans="9:38">
      <c r="I415" s="34" t="s">
        <v>5046</v>
      </c>
      <c r="J415" s="35" t="s">
        <v>5047</v>
      </c>
      <c r="AK415" s="90" t="s">
        <v>302</v>
      </c>
      <c r="AL415" s="91" t="s">
        <v>129</v>
      </c>
    </row>
    <row r="416" spans="9:38">
      <c r="I416" s="34" t="s">
        <v>5051</v>
      </c>
      <c r="J416" s="35" t="s">
        <v>5052</v>
      </c>
      <c r="AK416" s="90" t="s">
        <v>3803</v>
      </c>
      <c r="AL416" s="91" t="s">
        <v>3804</v>
      </c>
    </row>
    <row r="417" spans="9:38">
      <c r="I417" s="34" t="s">
        <v>5058</v>
      </c>
      <c r="J417" s="35" t="s">
        <v>5059</v>
      </c>
      <c r="AK417" s="90" t="s">
        <v>2347</v>
      </c>
      <c r="AL417" s="91" t="s">
        <v>2348</v>
      </c>
    </row>
    <row r="418" spans="9:38">
      <c r="I418" s="34" t="s">
        <v>5042</v>
      </c>
      <c r="J418" s="35" t="s">
        <v>5043</v>
      </c>
      <c r="AK418" s="90" t="s">
        <v>2402</v>
      </c>
      <c r="AL418" s="91" t="s">
        <v>2403</v>
      </c>
    </row>
    <row r="419" spans="9:38">
      <c r="I419" s="34" t="s">
        <v>5060</v>
      </c>
      <c r="J419" s="35" t="s">
        <v>5061</v>
      </c>
      <c r="AK419" s="90" t="s">
        <v>1053</v>
      </c>
      <c r="AL419" s="91" t="s">
        <v>1054</v>
      </c>
    </row>
    <row r="420" spans="9:38">
      <c r="I420" s="34" t="s">
        <v>5044</v>
      </c>
      <c r="J420" s="35" t="s">
        <v>5045</v>
      </c>
      <c r="AK420" s="90" t="s">
        <v>789</v>
      </c>
      <c r="AL420" s="91" t="s">
        <v>790</v>
      </c>
    </row>
    <row r="421" spans="9:38">
      <c r="I421" s="34" t="s">
        <v>5049</v>
      </c>
      <c r="J421" s="35" t="s">
        <v>5050</v>
      </c>
      <c r="AK421" s="90" t="s">
        <v>6159</v>
      </c>
      <c r="AL421" s="91" t="s">
        <v>6160</v>
      </c>
    </row>
    <row r="422" spans="9:38">
      <c r="I422" s="34" t="s">
        <v>5016</v>
      </c>
      <c r="J422" s="35" t="s">
        <v>5017</v>
      </c>
      <c r="AK422" s="90" t="s">
        <v>6289</v>
      </c>
      <c r="AL422" s="91" t="s">
        <v>6290</v>
      </c>
    </row>
    <row r="423" spans="9:38">
      <c r="I423" s="34" t="s">
        <v>5062</v>
      </c>
      <c r="J423" s="35" t="s">
        <v>5063</v>
      </c>
      <c r="AK423" s="90" t="s">
        <v>2371</v>
      </c>
      <c r="AL423" s="91" t="s">
        <v>2372</v>
      </c>
    </row>
    <row r="424" spans="9:38">
      <c r="I424" s="34" t="s">
        <v>5064</v>
      </c>
      <c r="J424" s="35" t="s">
        <v>5065</v>
      </c>
      <c r="AK424" s="90" t="s">
        <v>3992</v>
      </c>
      <c r="AL424" s="91" t="s">
        <v>3993</v>
      </c>
    </row>
    <row r="425" spans="9:38">
      <c r="I425" s="34" t="s">
        <v>5087</v>
      </c>
      <c r="J425" s="35" t="s">
        <v>5088</v>
      </c>
      <c r="AK425" s="90" t="s">
        <v>6179</v>
      </c>
      <c r="AL425" s="91" t="s">
        <v>6180</v>
      </c>
    </row>
    <row r="426" spans="9:38">
      <c r="I426" s="34" t="s">
        <v>5068</v>
      </c>
      <c r="J426" s="35" t="s">
        <v>5069</v>
      </c>
      <c r="AK426" s="90" t="s">
        <v>6313</v>
      </c>
      <c r="AL426" s="91" t="s">
        <v>6314</v>
      </c>
    </row>
    <row r="427" spans="9:38">
      <c r="I427" s="34" t="s">
        <v>5066</v>
      </c>
      <c r="J427" s="35" t="s">
        <v>5067</v>
      </c>
      <c r="AK427" s="90" t="s">
        <v>1551</v>
      </c>
      <c r="AL427" s="91" t="s">
        <v>1552</v>
      </c>
    </row>
    <row r="428" spans="9:38">
      <c r="I428" s="34" t="s">
        <v>6042</v>
      </c>
      <c r="J428" s="35" t="s">
        <v>5073</v>
      </c>
      <c r="AK428" s="90" t="s">
        <v>2416</v>
      </c>
      <c r="AL428" s="91" t="s">
        <v>2417</v>
      </c>
    </row>
    <row r="429" spans="9:38">
      <c r="I429" s="34" t="s">
        <v>6043</v>
      </c>
      <c r="J429" s="35" t="s">
        <v>5073</v>
      </c>
      <c r="AK429" s="90" t="s">
        <v>2487</v>
      </c>
      <c r="AL429" s="91" t="s">
        <v>2488</v>
      </c>
    </row>
    <row r="430" spans="9:38">
      <c r="I430" s="34" t="s">
        <v>5070</v>
      </c>
      <c r="J430" s="35" t="s">
        <v>5071</v>
      </c>
      <c r="AK430" s="90" t="s">
        <v>951</v>
      </c>
      <c r="AL430" s="91" t="s">
        <v>952</v>
      </c>
    </row>
    <row r="431" spans="9:38">
      <c r="I431" s="34" t="s">
        <v>5079</v>
      </c>
      <c r="J431" s="35" t="s">
        <v>5080</v>
      </c>
      <c r="AK431" s="90" t="s">
        <v>747</v>
      </c>
      <c r="AL431" s="91" t="s">
        <v>748</v>
      </c>
    </row>
    <row r="432" spans="9:38">
      <c r="I432" s="34" t="s">
        <v>6044</v>
      </c>
      <c r="J432" s="35" t="s">
        <v>6045</v>
      </c>
      <c r="AK432" s="90" t="s">
        <v>2452</v>
      </c>
      <c r="AL432" s="91" t="s">
        <v>2453</v>
      </c>
    </row>
    <row r="433" spans="9:38">
      <c r="I433" s="34" t="s">
        <v>5077</v>
      </c>
      <c r="J433" s="35" t="s">
        <v>5078</v>
      </c>
      <c r="AK433" s="90" t="s">
        <v>3528</v>
      </c>
      <c r="AL433" s="91" t="s">
        <v>1232</v>
      </c>
    </row>
    <row r="434" spans="9:38">
      <c r="I434" s="34" t="s">
        <v>5081</v>
      </c>
      <c r="J434" s="35" t="s">
        <v>5082</v>
      </c>
      <c r="AK434" s="90" t="s">
        <v>6347</v>
      </c>
      <c r="AL434" s="91" t="s">
        <v>6348</v>
      </c>
    </row>
    <row r="435" spans="9:38">
      <c r="I435" s="34" t="s">
        <v>5083</v>
      </c>
      <c r="J435" s="35" t="s">
        <v>5084</v>
      </c>
      <c r="AK435" s="90" t="s">
        <v>1081</v>
      </c>
      <c r="AL435" s="91" t="s">
        <v>1082</v>
      </c>
    </row>
    <row r="436" spans="9:38">
      <c r="I436" s="34" t="s">
        <v>5085</v>
      </c>
      <c r="J436" s="35" t="s">
        <v>5086</v>
      </c>
      <c r="AK436" s="90" t="s">
        <v>2041</v>
      </c>
      <c r="AL436" s="86" t="s">
        <v>2438</v>
      </c>
    </row>
    <row r="437" spans="9:38">
      <c r="I437" s="34" t="s">
        <v>6046</v>
      </c>
      <c r="J437" s="35" t="s">
        <v>5090</v>
      </c>
      <c r="AK437" s="90" t="s">
        <v>6105</v>
      </c>
      <c r="AL437" s="86" t="s">
        <v>6106</v>
      </c>
    </row>
    <row r="438" spans="9:38">
      <c r="I438" s="34" t="s">
        <v>5091</v>
      </c>
      <c r="J438" s="35" t="s">
        <v>5092</v>
      </c>
      <c r="AK438" s="90" t="s">
        <v>3824</v>
      </c>
      <c r="AL438" s="86" t="s">
        <v>3825</v>
      </c>
    </row>
    <row r="439" spans="9:38">
      <c r="I439" s="34" t="s">
        <v>5093</v>
      </c>
      <c r="J439" s="35" t="s">
        <v>5094</v>
      </c>
      <c r="AK439" s="90" t="s">
        <v>7339</v>
      </c>
      <c r="AL439" s="86" t="s">
        <v>7340</v>
      </c>
    </row>
    <row r="440" spans="9:38">
      <c r="I440" s="34" t="s">
        <v>5095</v>
      </c>
      <c r="J440" s="35" t="s">
        <v>5096</v>
      </c>
      <c r="AK440" s="90" t="s">
        <v>2468</v>
      </c>
      <c r="AL440" s="86" t="s">
        <v>2469</v>
      </c>
    </row>
    <row r="441" spans="9:38">
      <c r="I441" s="34" t="s">
        <v>118</v>
      </c>
      <c r="J441" s="35" t="s">
        <v>5098</v>
      </c>
      <c r="AK441" s="90" t="s">
        <v>889</v>
      </c>
      <c r="AL441" s="86" t="s">
        <v>890</v>
      </c>
    </row>
    <row r="442" spans="9:38">
      <c r="I442" s="34" t="s">
        <v>6047</v>
      </c>
      <c r="J442" s="35" t="s">
        <v>6048</v>
      </c>
      <c r="AK442" s="90" t="s">
        <v>2031</v>
      </c>
      <c r="AL442" s="86" t="s">
        <v>2030</v>
      </c>
    </row>
    <row r="443" spans="9:38">
      <c r="I443" s="34" t="s">
        <v>5100</v>
      </c>
      <c r="J443" s="35" t="s">
        <v>5101</v>
      </c>
      <c r="AK443" s="90" t="s">
        <v>429</v>
      </c>
      <c r="AL443" s="91" t="s">
        <v>430</v>
      </c>
    </row>
    <row r="444" spans="9:38">
      <c r="I444" s="34" t="s">
        <v>5102</v>
      </c>
      <c r="J444" s="35" t="s">
        <v>5103</v>
      </c>
      <c r="AK444" s="90" t="s">
        <v>354</v>
      </c>
      <c r="AL444" s="91" t="s">
        <v>355</v>
      </c>
    </row>
    <row r="445" spans="9:38">
      <c r="I445" s="34" t="s">
        <v>5074</v>
      </c>
      <c r="J445" s="35" t="s">
        <v>5075</v>
      </c>
      <c r="AK445" s="90" t="s">
        <v>356</v>
      </c>
      <c r="AL445" s="91" t="s">
        <v>357</v>
      </c>
    </row>
    <row r="446" spans="9:38">
      <c r="I446" s="34" t="s">
        <v>5104</v>
      </c>
      <c r="J446" s="35" t="s">
        <v>5105</v>
      </c>
      <c r="AK446" s="90" t="s">
        <v>7314</v>
      </c>
      <c r="AL446" s="91" t="s">
        <v>7315</v>
      </c>
    </row>
    <row r="447" spans="9:38">
      <c r="I447" s="34" t="s">
        <v>5106</v>
      </c>
      <c r="J447" s="35" t="s">
        <v>5107</v>
      </c>
      <c r="AK447" s="90" t="s">
        <v>1072</v>
      </c>
      <c r="AL447" s="91" t="s">
        <v>1330</v>
      </c>
    </row>
    <row r="448" spans="9:38">
      <c r="I448" s="34" t="s">
        <v>5112</v>
      </c>
      <c r="J448" s="35" t="s">
        <v>2346</v>
      </c>
      <c r="AK448" s="90" t="s">
        <v>877</v>
      </c>
      <c r="AL448" s="91" t="s">
        <v>878</v>
      </c>
    </row>
    <row r="449" spans="9:38">
      <c r="I449" s="34" t="s">
        <v>5113</v>
      </c>
      <c r="J449" s="35" t="s">
        <v>5114</v>
      </c>
      <c r="AK449" s="90" t="s">
        <v>791</v>
      </c>
      <c r="AL449" s="91" t="s">
        <v>792</v>
      </c>
    </row>
    <row r="450" spans="9:38">
      <c r="I450" s="34" t="s">
        <v>5124</v>
      </c>
      <c r="J450" s="35" t="s">
        <v>5125</v>
      </c>
      <c r="AK450" s="90" t="s">
        <v>2016</v>
      </c>
      <c r="AL450" s="91" t="s">
        <v>2017</v>
      </c>
    </row>
    <row r="451" spans="9:38">
      <c r="I451" s="34" t="s">
        <v>5115</v>
      </c>
      <c r="J451" s="35" t="s">
        <v>5116</v>
      </c>
      <c r="AK451" s="90" t="s">
        <v>133</v>
      </c>
      <c r="AL451" s="91" t="s">
        <v>358</v>
      </c>
    </row>
    <row r="452" spans="9:38">
      <c r="I452" s="34" t="s">
        <v>6049</v>
      </c>
      <c r="J452" s="35" t="s">
        <v>6050</v>
      </c>
      <c r="AK452" s="90" t="s">
        <v>2501</v>
      </c>
      <c r="AL452" s="91" t="s">
        <v>2502</v>
      </c>
    </row>
    <row r="453" spans="9:38">
      <c r="I453" s="34" t="s">
        <v>3037</v>
      </c>
      <c r="J453" s="35" t="s">
        <v>5111</v>
      </c>
      <c r="AK453" s="90" t="s">
        <v>740</v>
      </c>
      <c r="AL453" s="91" t="s">
        <v>741</v>
      </c>
    </row>
    <row r="454" spans="9:38">
      <c r="I454" s="34" t="s">
        <v>5108</v>
      </c>
      <c r="J454" s="35" t="s">
        <v>5109</v>
      </c>
      <c r="AK454" s="90" t="s">
        <v>2460</v>
      </c>
      <c r="AL454" s="91" t="s">
        <v>2461</v>
      </c>
    </row>
    <row r="455" spans="9:38">
      <c r="I455" s="34" t="s">
        <v>6051</v>
      </c>
      <c r="J455" s="35" t="s">
        <v>6052</v>
      </c>
      <c r="AK455" s="90" t="s">
        <v>2048</v>
      </c>
      <c r="AL455" s="91" t="s">
        <v>2049</v>
      </c>
    </row>
    <row r="456" spans="9:38">
      <c r="I456" s="34" t="s">
        <v>3051</v>
      </c>
      <c r="J456" s="35" t="s">
        <v>5122</v>
      </c>
      <c r="AK456" s="90" t="s">
        <v>3373</v>
      </c>
      <c r="AL456" s="91" t="s">
        <v>3374</v>
      </c>
    </row>
    <row r="457" spans="9:38">
      <c r="I457" s="34" t="s">
        <v>5123</v>
      </c>
      <c r="J457" s="35" t="s">
        <v>6053</v>
      </c>
      <c r="AK457" s="90" t="s">
        <v>1555</v>
      </c>
      <c r="AL457" s="91" t="s">
        <v>1556</v>
      </c>
    </row>
    <row r="458" spans="9:38">
      <c r="I458" s="34" t="s">
        <v>5126</v>
      </c>
      <c r="J458" s="35" t="s">
        <v>5127</v>
      </c>
      <c r="AK458" s="90" t="s">
        <v>2373</v>
      </c>
      <c r="AL458" s="91" t="s">
        <v>2374</v>
      </c>
    </row>
    <row r="459" spans="9:38">
      <c r="I459" s="34" t="s">
        <v>5130</v>
      </c>
      <c r="J459" s="35" t="s">
        <v>5131</v>
      </c>
      <c r="AK459" s="90" t="s">
        <v>3747</v>
      </c>
      <c r="AL459" s="91" t="s">
        <v>1557</v>
      </c>
    </row>
    <row r="460" spans="9:38">
      <c r="I460" s="34" t="s">
        <v>5137</v>
      </c>
      <c r="J460" s="35" t="s">
        <v>5138</v>
      </c>
      <c r="AK460" s="90" t="s">
        <v>2481</v>
      </c>
      <c r="AL460" s="91" t="s">
        <v>3517</v>
      </c>
    </row>
    <row r="461" spans="9:38">
      <c r="I461" s="34" t="s">
        <v>5151</v>
      </c>
      <c r="J461" s="35" t="s">
        <v>5152</v>
      </c>
      <c r="AK461" s="90" t="s">
        <v>1049</v>
      </c>
      <c r="AL461" s="91" t="s">
        <v>1050</v>
      </c>
    </row>
    <row r="462" spans="9:38">
      <c r="I462" s="34" t="s">
        <v>5134</v>
      </c>
      <c r="J462" s="35" t="s">
        <v>5135</v>
      </c>
      <c r="AK462" s="90" t="s">
        <v>1289</v>
      </c>
      <c r="AL462" s="91" t="s">
        <v>1290</v>
      </c>
    </row>
    <row r="463" spans="9:38">
      <c r="I463" s="34" t="s">
        <v>5120</v>
      </c>
      <c r="J463" s="35" t="s">
        <v>5121</v>
      </c>
      <c r="AK463" s="90" t="s">
        <v>1325</v>
      </c>
      <c r="AL463" s="91" t="s">
        <v>1324</v>
      </c>
    </row>
    <row r="464" spans="9:38">
      <c r="I464" s="34" t="s">
        <v>5136</v>
      </c>
      <c r="J464" s="35" t="s">
        <v>1054</v>
      </c>
      <c r="AK464" s="90" t="s">
        <v>3776</v>
      </c>
      <c r="AL464" s="91" t="s">
        <v>3775</v>
      </c>
    </row>
    <row r="465" spans="9:38">
      <c r="I465" s="34" t="s">
        <v>5141</v>
      </c>
      <c r="J465" s="35" t="s">
        <v>5142</v>
      </c>
      <c r="AK465" s="90" t="s">
        <v>2656</v>
      </c>
      <c r="AL465" s="91" t="s">
        <v>2657</v>
      </c>
    </row>
    <row r="466" spans="9:38">
      <c r="I466" s="34" t="s">
        <v>5139</v>
      </c>
      <c r="J466" s="35" t="s">
        <v>5140</v>
      </c>
      <c r="AK466" s="90" t="s">
        <v>3277</v>
      </c>
      <c r="AL466" s="91" t="s">
        <v>3278</v>
      </c>
    </row>
    <row r="467" spans="9:38">
      <c r="I467" s="34" t="s">
        <v>5132</v>
      </c>
      <c r="J467" s="35" t="s">
        <v>5133</v>
      </c>
      <c r="AK467" s="90" t="s">
        <v>3336</v>
      </c>
      <c r="AL467" s="91" t="s">
        <v>3337</v>
      </c>
    </row>
    <row r="468" spans="9:38">
      <c r="I468" s="34" t="s">
        <v>6054</v>
      </c>
      <c r="J468" s="35" t="s">
        <v>6055</v>
      </c>
      <c r="AK468" s="90" t="s">
        <v>4276</v>
      </c>
      <c r="AL468" s="91" t="s">
        <v>4277</v>
      </c>
    </row>
    <row r="469" spans="9:38">
      <c r="I469" s="34" t="s">
        <v>1208</v>
      </c>
      <c r="J469" s="35" t="s">
        <v>7418</v>
      </c>
      <c r="AK469" s="90" t="s">
        <v>1135</v>
      </c>
      <c r="AL469" s="91" t="s">
        <v>1136</v>
      </c>
    </row>
    <row r="470" spans="9:38">
      <c r="I470" s="34" t="s">
        <v>5147</v>
      </c>
      <c r="J470" s="35" t="s">
        <v>5148</v>
      </c>
      <c r="AK470" s="90" t="s">
        <v>3111</v>
      </c>
      <c r="AL470" s="91" t="s">
        <v>6101</v>
      </c>
    </row>
    <row r="471" spans="9:38">
      <c r="I471" s="34" t="s">
        <v>4358</v>
      </c>
      <c r="J471" s="35" t="s">
        <v>4359</v>
      </c>
      <c r="AK471" s="90" t="s">
        <v>3544</v>
      </c>
      <c r="AL471" s="91" t="s">
        <v>3545</v>
      </c>
    </row>
    <row r="472" spans="9:38">
      <c r="I472" s="34" t="s">
        <v>5153</v>
      </c>
      <c r="J472" s="35" t="s">
        <v>5154</v>
      </c>
      <c r="AK472" s="90" t="s">
        <v>6121</v>
      </c>
      <c r="AL472" s="91" t="s">
        <v>6122</v>
      </c>
    </row>
    <row r="473" spans="9:38">
      <c r="I473" s="34" t="s">
        <v>6056</v>
      </c>
      <c r="J473" s="35" t="s">
        <v>5150</v>
      </c>
      <c r="AK473" s="90" t="s">
        <v>1376</v>
      </c>
      <c r="AL473" s="91" t="s">
        <v>1377</v>
      </c>
    </row>
    <row r="474" spans="9:38">
      <c r="I474" s="34" t="s">
        <v>5118</v>
      </c>
      <c r="J474" s="35" t="s">
        <v>5119</v>
      </c>
      <c r="AK474" s="90" t="s">
        <v>1569</v>
      </c>
      <c r="AL474" s="91" t="s">
        <v>1570</v>
      </c>
    </row>
    <row r="475" spans="9:38">
      <c r="I475" s="34" t="s">
        <v>5128</v>
      </c>
      <c r="J475" s="35" t="s">
        <v>5129</v>
      </c>
      <c r="AK475" s="90" t="s">
        <v>2564</v>
      </c>
      <c r="AL475" s="91" t="s">
        <v>2565</v>
      </c>
    </row>
    <row r="476" spans="9:38">
      <c r="I476" s="34" t="s">
        <v>5155</v>
      </c>
      <c r="J476" s="35" t="s">
        <v>5156</v>
      </c>
      <c r="AK476" s="90" t="s">
        <v>1131</v>
      </c>
      <c r="AL476" s="91" t="s">
        <v>1132</v>
      </c>
    </row>
    <row r="477" spans="9:38">
      <c r="I477" s="34" t="s">
        <v>5157</v>
      </c>
      <c r="J477" s="35" t="s">
        <v>5158</v>
      </c>
      <c r="AK477" s="90" t="s">
        <v>2441</v>
      </c>
      <c r="AL477" s="91" t="s">
        <v>2442</v>
      </c>
    </row>
    <row r="478" spans="9:38">
      <c r="I478" s="34" t="s">
        <v>5161</v>
      </c>
      <c r="J478" s="35" t="s">
        <v>5162</v>
      </c>
      <c r="AK478" s="90" t="s">
        <v>433</v>
      </c>
      <c r="AL478" s="91" t="s">
        <v>796</v>
      </c>
    </row>
    <row r="479" spans="9:38">
      <c r="I479" s="34" t="s">
        <v>5166</v>
      </c>
      <c r="J479" s="35" t="s">
        <v>5167</v>
      </c>
      <c r="AK479" s="90" t="s">
        <v>291</v>
      </c>
      <c r="AL479" s="91" t="s">
        <v>144</v>
      </c>
    </row>
    <row r="480" spans="9:38">
      <c r="I480" s="34" t="s">
        <v>5168</v>
      </c>
      <c r="J480" s="35" t="s">
        <v>5169</v>
      </c>
      <c r="AK480" s="90" t="s">
        <v>794</v>
      </c>
      <c r="AL480" s="91" t="s">
        <v>795</v>
      </c>
    </row>
    <row r="481" spans="9:38">
      <c r="I481" s="34" t="s">
        <v>5159</v>
      </c>
      <c r="J481" s="35" t="s">
        <v>5160</v>
      </c>
      <c r="AK481" s="90" t="s">
        <v>359</v>
      </c>
      <c r="AL481" s="91" t="s">
        <v>149</v>
      </c>
    </row>
    <row r="482" spans="9:38">
      <c r="I482" s="34" t="s">
        <v>6204</v>
      </c>
      <c r="J482" s="136" t="s">
        <v>6205</v>
      </c>
      <c r="AK482" s="90" t="s">
        <v>4028</v>
      </c>
      <c r="AL482" s="91" t="s">
        <v>4029</v>
      </c>
    </row>
    <row r="483" spans="9:38">
      <c r="I483" s="34" t="s">
        <v>5163</v>
      </c>
      <c r="J483" s="35" t="s">
        <v>5164</v>
      </c>
      <c r="AK483" s="90" t="s">
        <v>1233</v>
      </c>
      <c r="AL483" s="91" t="s">
        <v>1232</v>
      </c>
    </row>
    <row r="484" spans="9:38">
      <c r="I484" s="34" t="s">
        <v>6057</v>
      </c>
      <c r="J484" s="35" t="s">
        <v>6058</v>
      </c>
      <c r="AK484" s="90" t="s">
        <v>6194</v>
      </c>
      <c r="AL484" s="91" t="s">
        <v>6195</v>
      </c>
    </row>
    <row r="485" spans="9:38">
      <c r="I485" s="34" t="s">
        <v>6059</v>
      </c>
      <c r="J485" s="35" t="s">
        <v>5171</v>
      </c>
      <c r="AK485" s="90" t="s">
        <v>2375</v>
      </c>
      <c r="AL485" s="86" t="s">
        <v>2376</v>
      </c>
    </row>
    <row r="486" spans="9:38">
      <c r="I486" s="34" t="s">
        <v>3074</v>
      </c>
      <c r="J486" s="35" t="s">
        <v>5172</v>
      </c>
      <c r="AK486" s="90" t="s">
        <v>2668</v>
      </c>
      <c r="AL486" s="91" t="s">
        <v>2669</v>
      </c>
    </row>
    <row r="487" spans="9:38">
      <c r="I487" s="34" t="s">
        <v>5173</v>
      </c>
      <c r="J487" s="35" t="s">
        <v>5174</v>
      </c>
      <c r="AK487" s="90" t="s">
        <v>6412</v>
      </c>
      <c r="AL487" s="91" t="s">
        <v>5263</v>
      </c>
    </row>
    <row r="488" spans="9:38">
      <c r="I488" s="34" t="s">
        <v>5178</v>
      </c>
      <c r="J488" s="35" t="s">
        <v>5179</v>
      </c>
      <c r="AK488" s="90" t="s">
        <v>7350</v>
      </c>
      <c r="AL488" s="91" t="s">
        <v>7351</v>
      </c>
    </row>
    <row r="489" spans="9:38">
      <c r="I489" s="34" t="s">
        <v>5180</v>
      </c>
      <c r="J489" s="35" t="s">
        <v>5181</v>
      </c>
      <c r="AK489" s="90" t="s">
        <v>289</v>
      </c>
      <c r="AL489" s="91" t="s">
        <v>22</v>
      </c>
    </row>
    <row r="490" spans="9:38">
      <c r="I490" s="34" t="s">
        <v>5182</v>
      </c>
      <c r="J490" s="35" t="s">
        <v>5183</v>
      </c>
      <c r="AK490" s="90" t="s">
        <v>1144</v>
      </c>
      <c r="AL490" s="91" t="s">
        <v>1145</v>
      </c>
    </row>
    <row r="491" spans="9:38">
      <c r="I491" s="34" t="s">
        <v>2121</v>
      </c>
      <c r="J491" s="35" t="s">
        <v>5184</v>
      </c>
      <c r="AK491" s="90" t="s">
        <v>360</v>
      </c>
      <c r="AL491" s="91" t="s">
        <v>361</v>
      </c>
    </row>
    <row r="492" spans="9:38">
      <c r="I492" s="34" t="s">
        <v>5186</v>
      </c>
      <c r="J492" s="35" t="s">
        <v>5187</v>
      </c>
      <c r="AK492" s="90" t="s">
        <v>4185</v>
      </c>
      <c r="AL492" s="91" t="s">
        <v>4186</v>
      </c>
    </row>
    <row r="493" spans="9:38">
      <c r="I493" s="34" t="s">
        <v>5188</v>
      </c>
      <c r="J493" s="35" t="s">
        <v>5189</v>
      </c>
      <c r="AK493" s="90" t="s">
        <v>362</v>
      </c>
      <c r="AL493" s="91" t="s">
        <v>363</v>
      </c>
    </row>
    <row r="494" spans="9:38">
      <c r="I494" s="34" t="s">
        <v>5190</v>
      </c>
      <c r="J494" s="35" t="s">
        <v>5191</v>
      </c>
      <c r="AK494" s="90" t="s">
        <v>364</v>
      </c>
      <c r="AL494" s="91" t="s">
        <v>365</v>
      </c>
    </row>
    <row r="495" spans="9:38">
      <c r="I495" s="34" t="s">
        <v>6060</v>
      </c>
      <c r="J495" s="35" t="s">
        <v>6061</v>
      </c>
      <c r="AK495" s="90" t="s">
        <v>7383</v>
      </c>
      <c r="AL495" s="91" t="s">
        <v>7316</v>
      </c>
    </row>
    <row r="496" spans="9:38">
      <c r="I496" s="34" t="s">
        <v>5192</v>
      </c>
      <c r="J496" s="35" t="s">
        <v>5193</v>
      </c>
      <c r="AK496" s="90" t="s">
        <v>4291</v>
      </c>
      <c r="AL496" s="91" t="s">
        <v>4292</v>
      </c>
    </row>
    <row r="497" spans="9:38">
      <c r="I497" s="34" t="s">
        <v>5194</v>
      </c>
      <c r="J497" s="35" t="s">
        <v>5195</v>
      </c>
      <c r="AK497" s="90" t="s">
        <v>6358</v>
      </c>
      <c r="AL497" s="91" t="s">
        <v>2047</v>
      </c>
    </row>
    <row r="498" spans="9:38">
      <c r="I498" s="34" t="s">
        <v>5176</v>
      </c>
      <c r="J498" s="35" t="s">
        <v>5177</v>
      </c>
      <c r="AK498" s="90" t="s">
        <v>4197</v>
      </c>
      <c r="AL498" s="91" t="s">
        <v>4198</v>
      </c>
    </row>
    <row r="499" spans="9:38">
      <c r="I499" s="34" t="s">
        <v>5196</v>
      </c>
      <c r="J499" s="35" t="s">
        <v>5197</v>
      </c>
      <c r="AK499" s="90" t="s">
        <v>1193</v>
      </c>
      <c r="AL499" s="91" t="s">
        <v>1194</v>
      </c>
    </row>
    <row r="500" spans="9:38">
      <c r="I500" s="34" t="s">
        <v>6062</v>
      </c>
      <c r="J500" s="35" t="s">
        <v>5201</v>
      </c>
      <c r="AK500" s="90" t="s">
        <v>2192</v>
      </c>
      <c r="AL500" s="91" t="s">
        <v>2193</v>
      </c>
    </row>
    <row r="501" spans="9:38">
      <c r="I501" s="34" t="s">
        <v>5206</v>
      </c>
      <c r="J501" s="35" t="s">
        <v>6063</v>
      </c>
      <c r="AK501" s="90" t="s">
        <v>915</v>
      </c>
      <c r="AL501" s="91" t="s">
        <v>916</v>
      </c>
    </row>
    <row r="502" spans="9:38">
      <c r="I502" s="34" t="s">
        <v>5207</v>
      </c>
      <c r="J502" s="35" t="s">
        <v>5208</v>
      </c>
      <c r="AK502" s="90" t="s">
        <v>366</v>
      </c>
      <c r="AL502" s="91" t="s">
        <v>367</v>
      </c>
    </row>
    <row r="503" spans="9:38">
      <c r="I503" s="34" t="s">
        <v>5209</v>
      </c>
      <c r="J503" s="35" t="s">
        <v>5210</v>
      </c>
      <c r="AK503" s="90" t="s">
        <v>6196</v>
      </c>
      <c r="AL503" s="91" t="s">
        <v>6197</v>
      </c>
    </row>
    <row r="504" spans="9:38">
      <c r="I504" s="34" t="s">
        <v>6064</v>
      </c>
      <c r="J504" s="35" t="s">
        <v>6065</v>
      </c>
      <c r="AK504" s="90" t="s">
        <v>368</v>
      </c>
      <c r="AL504" s="91" t="s">
        <v>369</v>
      </c>
    </row>
    <row r="505" spans="9:38">
      <c r="I505" s="34" t="s">
        <v>4078</v>
      </c>
      <c r="J505" s="35" t="s">
        <v>5212</v>
      </c>
      <c r="AK505" s="90" t="s">
        <v>449</v>
      </c>
      <c r="AL505" s="91" t="s">
        <v>450</v>
      </c>
    </row>
    <row r="506" spans="9:38">
      <c r="I506" s="34"/>
      <c r="J506" s="35"/>
      <c r="AK506" s="90" t="s">
        <v>927</v>
      </c>
      <c r="AL506" s="91" t="s">
        <v>928</v>
      </c>
    </row>
    <row r="507" spans="9:38">
      <c r="I507" s="34" t="s">
        <v>5215</v>
      </c>
      <c r="J507" s="35" t="s">
        <v>5216</v>
      </c>
      <c r="AK507" s="90" t="s">
        <v>883</v>
      </c>
      <c r="AL507" s="91" t="s">
        <v>884</v>
      </c>
    </row>
    <row r="508" spans="9:38">
      <c r="I508" s="34" t="s">
        <v>5279</v>
      </c>
      <c r="J508" s="35" t="s">
        <v>5280</v>
      </c>
      <c r="AK508" s="90" t="s">
        <v>1571</v>
      </c>
      <c r="AL508" s="91" t="s">
        <v>1572</v>
      </c>
    </row>
    <row r="509" spans="9:38">
      <c r="I509" s="34" t="s">
        <v>2423</v>
      </c>
      <c r="J509" s="35" t="s">
        <v>5246</v>
      </c>
      <c r="AK509" s="90" t="s">
        <v>7429</v>
      </c>
      <c r="AL509" s="91" t="s">
        <v>7430</v>
      </c>
    </row>
    <row r="510" spans="9:38">
      <c r="I510" s="34" t="s">
        <v>5219</v>
      </c>
      <c r="J510" s="35" t="s">
        <v>5220</v>
      </c>
      <c r="AK510" s="90" t="s">
        <v>942</v>
      </c>
      <c r="AL510" s="91" t="s">
        <v>943</v>
      </c>
    </row>
    <row r="511" spans="9:38">
      <c r="I511" s="34" t="s">
        <v>5238</v>
      </c>
      <c r="J511" s="35" t="s">
        <v>5239</v>
      </c>
      <c r="AK511" s="90" t="s">
        <v>2503</v>
      </c>
      <c r="AL511" s="86" t="s">
        <v>2504</v>
      </c>
    </row>
    <row r="512" spans="9:38">
      <c r="I512" s="34" t="s">
        <v>5217</v>
      </c>
      <c r="J512" s="35" t="s">
        <v>5218</v>
      </c>
      <c r="AK512" s="90" t="s">
        <v>370</v>
      </c>
      <c r="AL512" s="91" t="s">
        <v>404</v>
      </c>
    </row>
    <row r="513" spans="9:38">
      <c r="I513" s="34" t="s">
        <v>5229</v>
      </c>
      <c r="J513" s="35" t="s">
        <v>5230</v>
      </c>
      <c r="AK513" s="90" t="s">
        <v>2566</v>
      </c>
      <c r="AL513" s="91" t="s">
        <v>2567</v>
      </c>
    </row>
    <row r="514" spans="9:38">
      <c r="I514" s="34" t="s">
        <v>3105</v>
      </c>
      <c r="J514" s="35" t="s">
        <v>6066</v>
      </c>
      <c r="AK514" s="90" t="s">
        <v>1043</v>
      </c>
      <c r="AL514" s="91" t="s">
        <v>1044</v>
      </c>
    </row>
    <row r="515" spans="9:38">
      <c r="I515" s="34" t="s">
        <v>6067</v>
      </c>
      <c r="J515" s="35" t="s">
        <v>6066</v>
      </c>
      <c r="AK515" s="90" t="s">
        <v>371</v>
      </c>
      <c r="AL515" s="91" t="s">
        <v>372</v>
      </c>
    </row>
    <row r="516" spans="9:38">
      <c r="I516" s="34" t="s">
        <v>5232</v>
      </c>
      <c r="J516" s="35" t="s">
        <v>5233</v>
      </c>
      <c r="AK516" s="90" t="s">
        <v>1097</v>
      </c>
      <c r="AL516" s="91" t="s">
        <v>1098</v>
      </c>
    </row>
    <row r="517" spans="9:38">
      <c r="I517" s="34" t="s">
        <v>5227</v>
      </c>
      <c r="J517" s="35" t="s">
        <v>5228</v>
      </c>
      <c r="AK517" s="90" t="s">
        <v>4166</v>
      </c>
      <c r="AL517" s="91" t="s">
        <v>4167</v>
      </c>
    </row>
    <row r="518" spans="9:38">
      <c r="I518" s="34" t="s">
        <v>5234</v>
      </c>
      <c r="J518" s="35" t="s">
        <v>5235</v>
      </c>
      <c r="AK518" s="90" t="s">
        <v>405</v>
      </c>
      <c r="AL518" s="91" t="s">
        <v>373</v>
      </c>
    </row>
    <row r="519" spans="9:38">
      <c r="I519" s="34" t="s">
        <v>3103</v>
      </c>
      <c r="J519" s="35" t="s">
        <v>5221</v>
      </c>
      <c r="AK519" s="90" t="s">
        <v>374</v>
      </c>
      <c r="AL519" s="91" t="s">
        <v>375</v>
      </c>
    </row>
    <row r="520" spans="9:38">
      <c r="I520" s="34" t="s">
        <v>5198</v>
      </c>
      <c r="J520" s="35" t="s">
        <v>5199</v>
      </c>
      <c r="AK520" s="90" t="s">
        <v>663</v>
      </c>
      <c r="AL520" s="91" t="s">
        <v>664</v>
      </c>
    </row>
    <row r="521" spans="9:38">
      <c r="I521" s="34" t="s">
        <v>5236</v>
      </c>
      <c r="J521" s="35" t="s">
        <v>5237</v>
      </c>
      <c r="AK521" s="90" t="s">
        <v>2145</v>
      </c>
      <c r="AL521" s="91" t="s">
        <v>2144</v>
      </c>
    </row>
    <row r="522" spans="9:38">
      <c r="I522" s="34" t="s">
        <v>5240</v>
      </c>
      <c r="J522" s="35" t="s">
        <v>5241</v>
      </c>
      <c r="AK522" s="90" t="s">
        <v>2531</v>
      </c>
      <c r="AL522" s="91" t="s">
        <v>2532</v>
      </c>
    </row>
    <row r="523" spans="9:38">
      <c r="I523" s="34" t="s">
        <v>3245</v>
      </c>
      <c r="J523" s="35" t="s">
        <v>5310</v>
      </c>
      <c r="AK523" s="90" t="s">
        <v>376</v>
      </c>
      <c r="AL523" s="91" t="s">
        <v>406</v>
      </c>
    </row>
    <row r="524" spans="9:38">
      <c r="I524" s="34" t="s">
        <v>5244</v>
      </c>
      <c r="J524" s="35" t="s">
        <v>5245</v>
      </c>
      <c r="AK524" s="90" t="s">
        <v>3487</v>
      </c>
      <c r="AL524" s="91" t="s">
        <v>3518</v>
      </c>
    </row>
    <row r="525" spans="9:38">
      <c r="I525" s="34" t="s">
        <v>5247</v>
      </c>
      <c r="J525" s="35" t="s">
        <v>5248</v>
      </c>
      <c r="AK525" s="90" t="s">
        <v>1013</v>
      </c>
      <c r="AL525" s="91" t="s">
        <v>1014</v>
      </c>
    </row>
    <row r="526" spans="9:38">
      <c r="I526" s="34" t="s">
        <v>5249</v>
      </c>
      <c r="J526" s="35" t="s">
        <v>5250</v>
      </c>
      <c r="AK526" s="90" t="s">
        <v>3261</v>
      </c>
      <c r="AL526" s="91" t="s">
        <v>3262</v>
      </c>
    </row>
    <row r="527" spans="9:38">
      <c r="I527" s="34" t="s">
        <v>5223</v>
      </c>
      <c r="J527" s="35" t="s">
        <v>5224</v>
      </c>
      <c r="AK527" s="90" t="s">
        <v>797</v>
      </c>
      <c r="AL527" s="91" t="s">
        <v>798</v>
      </c>
    </row>
    <row r="528" spans="9:38">
      <c r="I528" s="34" t="s">
        <v>2607</v>
      </c>
      <c r="J528" s="35" t="s">
        <v>5263</v>
      </c>
      <c r="AK528" s="90" t="s">
        <v>1340</v>
      </c>
      <c r="AL528" s="91" t="s">
        <v>1341</v>
      </c>
    </row>
    <row r="529" spans="9:38">
      <c r="I529" s="34" t="s">
        <v>5290</v>
      </c>
      <c r="J529" s="35" t="s">
        <v>5291</v>
      </c>
      <c r="AK529" s="90" t="s">
        <v>2194</v>
      </c>
      <c r="AL529" s="91" t="s">
        <v>2195</v>
      </c>
    </row>
    <row r="530" spans="9:38">
      <c r="I530" s="34" t="s">
        <v>5202</v>
      </c>
      <c r="J530" s="35" t="s">
        <v>5203</v>
      </c>
      <c r="AK530" s="90" t="s">
        <v>1512</v>
      </c>
      <c r="AL530" s="91" t="s">
        <v>1513</v>
      </c>
    </row>
    <row r="531" spans="9:38">
      <c r="I531" s="34" t="s">
        <v>5204</v>
      </c>
      <c r="J531" s="35" t="s">
        <v>5205</v>
      </c>
      <c r="AK531" s="90" t="s">
        <v>2139</v>
      </c>
      <c r="AL531" s="91" t="s">
        <v>2140</v>
      </c>
    </row>
    <row r="532" spans="9:38">
      <c r="I532" s="34" t="s">
        <v>5252</v>
      </c>
      <c r="J532" s="35" t="s">
        <v>5253</v>
      </c>
      <c r="AK532" s="90" t="s">
        <v>377</v>
      </c>
      <c r="AL532" s="91" t="s">
        <v>378</v>
      </c>
    </row>
    <row r="533" spans="9:38">
      <c r="I533" s="34" t="s">
        <v>5254</v>
      </c>
      <c r="J533" s="35" t="s">
        <v>5255</v>
      </c>
      <c r="AK533" s="86" t="s">
        <v>417</v>
      </c>
      <c r="AL533" s="86" t="s">
        <v>418</v>
      </c>
    </row>
    <row r="534" spans="9:38">
      <c r="I534" s="34" t="s">
        <v>5256</v>
      </c>
      <c r="J534" s="35" t="s">
        <v>5257</v>
      </c>
      <c r="AK534" s="90" t="s">
        <v>997</v>
      </c>
      <c r="AL534" s="91" t="s">
        <v>998</v>
      </c>
    </row>
    <row r="535" spans="9:38">
      <c r="I535" s="34" t="s">
        <v>6068</v>
      </c>
      <c r="J535" s="35" t="s">
        <v>6069</v>
      </c>
      <c r="AK535" s="86" t="s">
        <v>407</v>
      </c>
      <c r="AL535" s="86" t="s">
        <v>408</v>
      </c>
    </row>
    <row r="536" spans="9:38">
      <c r="I536" s="34" t="s">
        <v>5261</v>
      </c>
      <c r="J536" s="35" t="s">
        <v>5262</v>
      </c>
      <c r="AK536" s="90" t="s">
        <v>2092</v>
      </c>
      <c r="AL536" s="91" t="s">
        <v>2093</v>
      </c>
    </row>
    <row r="537" spans="9:38">
      <c r="I537" s="34" t="s">
        <v>5259</v>
      </c>
      <c r="J537" s="35" t="s">
        <v>5260</v>
      </c>
      <c r="AK537" s="90" t="s">
        <v>3534</v>
      </c>
      <c r="AL537" s="91" t="s">
        <v>3535</v>
      </c>
    </row>
    <row r="538" spans="9:38">
      <c r="I538" s="34" t="s">
        <v>5264</v>
      </c>
      <c r="J538" s="35" t="s">
        <v>5265</v>
      </c>
      <c r="AK538" s="86" t="s">
        <v>1314</v>
      </c>
      <c r="AL538" s="86" t="s">
        <v>1315</v>
      </c>
    </row>
    <row r="539" spans="9:38">
      <c r="I539" s="34" t="s">
        <v>6070</v>
      </c>
      <c r="J539" s="35" t="s">
        <v>5295</v>
      </c>
      <c r="AK539" s="90" t="s">
        <v>4322</v>
      </c>
      <c r="AL539" s="91" t="s">
        <v>4321</v>
      </c>
    </row>
    <row r="540" spans="9:38">
      <c r="I540" s="34" t="s">
        <v>1087</v>
      </c>
      <c r="J540" s="35" t="s">
        <v>5251</v>
      </c>
      <c r="AK540" s="90" t="s">
        <v>379</v>
      </c>
      <c r="AL540" s="91" t="s">
        <v>380</v>
      </c>
    </row>
    <row r="541" spans="9:38">
      <c r="I541" s="34" t="s">
        <v>5145</v>
      </c>
      <c r="J541" s="35" t="s">
        <v>5146</v>
      </c>
      <c r="AK541" s="86" t="s">
        <v>1501</v>
      </c>
      <c r="AL541" s="86" t="s">
        <v>1502</v>
      </c>
    </row>
    <row r="542" spans="9:38">
      <c r="I542" s="34" t="s">
        <v>5311</v>
      </c>
      <c r="J542" s="35" t="s">
        <v>5312</v>
      </c>
      <c r="AK542" s="90" t="s">
        <v>799</v>
      </c>
      <c r="AL542" s="91" t="s">
        <v>800</v>
      </c>
    </row>
    <row r="543" spans="9:38">
      <c r="I543" s="34" t="s">
        <v>5270</v>
      </c>
      <c r="J543" s="35" t="s">
        <v>5271</v>
      </c>
      <c r="AK543" s="90" t="s">
        <v>160</v>
      </c>
      <c r="AL543" s="91" t="s">
        <v>23</v>
      </c>
    </row>
    <row r="544" spans="9:38">
      <c r="I544" s="34" t="s">
        <v>6071</v>
      </c>
      <c r="J544" s="35" t="s">
        <v>5269</v>
      </c>
      <c r="AK544" s="90" t="s">
        <v>381</v>
      </c>
      <c r="AL544" s="91" t="s">
        <v>382</v>
      </c>
    </row>
    <row r="545" spans="9:38">
      <c r="I545" s="34" t="s">
        <v>2662</v>
      </c>
      <c r="J545" s="35" t="s">
        <v>5272</v>
      </c>
      <c r="AK545" s="90" t="s">
        <v>2454</v>
      </c>
      <c r="AL545" s="91" t="s">
        <v>2455</v>
      </c>
    </row>
    <row r="546" spans="9:38">
      <c r="I546" s="34" t="s">
        <v>5273</v>
      </c>
      <c r="J546" s="35" t="s">
        <v>5274</v>
      </c>
      <c r="AK546" s="90" t="s">
        <v>2377</v>
      </c>
      <c r="AL546" s="91" t="s">
        <v>2378</v>
      </c>
    </row>
    <row r="547" spans="9:38">
      <c r="I547" s="34" t="s">
        <v>5275</v>
      </c>
      <c r="J547" s="35" t="s">
        <v>5276</v>
      </c>
      <c r="AK547" s="90" t="s">
        <v>383</v>
      </c>
      <c r="AL547" s="91" t="s">
        <v>409</v>
      </c>
    </row>
    <row r="548" spans="9:38">
      <c r="I548" s="34" t="s">
        <v>5277</v>
      </c>
      <c r="J548" s="35" t="s">
        <v>5278</v>
      </c>
      <c r="AK548" s="90" t="s">
        <v>4263</v>
      </c>
      <c r="AL548" s="91" t="s">
        <v>4264</v>
      </c>
    </row>
    <row r="549" spans="9:38">
      <c r="I549" s="34" t="s">
        <v>3143</v>
      </c>
      <c r="J549" s="35" t="s">
        <v>5281</v>
      </c>
      <c r="AK549" s="90" t="s">
        <v>2074</v>
      </c>
      <c r="AL549" s="91" t="s">
        <v>2075</v>
      </c>
    </row>
    <row r="550" spans="9:38">
      <c r="I550" s="34" t="s">
        <v>5282</v>
      </c>
      <c r="J550" s="35" t="s">
        <v>5283</v>
      </c>
      <c r="AK550" s="90" t="s">
        <v>793</v>
      </c>
      <c r="AL550" s="91" t="s">
        <v>1962</v>
      </c>
    </row>
    <row r="551" spans="9:38">
      <c r="I551" s="34" t="s">
        <v>5284</v>
      </c>
      <c r="J551" s="35" t="s">
        <v>5285</v>
      </c>
      <c r="AK551" s="90" t="s">
        <v>384</v>
      </c>
      <c r="AL551" s="91" t="s">
        <v>410</v>
      </c>
    </row>
    <row r="552" spans="9:38">
      <c r="I552" s="34" t="s">
        <v>5286</v>
      </c>
      <c r="J552" s="35" t="s">
        <v>5287</v>
      </c>
      <c r="AK552" s="90" t="s">
        <v>1316</v>
      </c>
      <c r="AL552" s="91" t="s">
        <v>1317</v>
      </c>
    </row>
    <row r="553" spans="9:38">
      <c r="I553" s="34" t="s">
        <v>5288</v>
      </c>
      <c r="J553" s="35" t="s">
        <v>5289</v>
      </c>
      <c r="AK553" s="90" t="s">
        <v>288</v>
      </c>
      <c r="AL553" s="91" t="s">
        <v>19</v>
      </c>
    </row>
    <row r="554" spans="9:38">
      <c r="I554" s="34" t="s">
        <v>2207</v>
      </c>
      <c r="J554" s="35" t="s">
        <v>406</v>
      </c>
      <c r="AK554" s="90" t="s">
        <v>3519</v>
      </c>
      <c r="AL554" s="91" t="s">
        <v>3520</v>
      </c>
    </row>
    <row r="555" spans="9:38">
      <c r="I555" s="34" t="s">
        <v>5266</v>
      </c>
      <c r="J555" s="35" t="s">
        <v>5267</v>
      </c>
      <c r="AK555" s="90" t="s">
        <v>385</v>
      </c>
      <c r="AL555" s="91" t="s">
        <v>411</v>
      </c>
    </row>
    <row r="556" spans="9:38">
      <c r="I556" s="34" t="s">
        <v>5292</v>
      </c>
      <c r="J556" s="35" t="s">
        <v>5293</v>
      </c>
      <c r="AK556" s="90" t="s">
        <v>1329</v>
      </c>
      <c r="AL556" s="91" t="s">
        <v>1328</v>
      </c>
    </row>
    <row r="557" spans="9:38">
      <c r="I557" s="34"/>
      <c r="J557" s="35"/>
      <c r="AK557" s="90" t="s">
        <v>386</v>
      </c>
      <c r="AL557" s="91" t="s">
        <v>387</v>
      </c>
    </row>
    <row r="558" spans="9:38">
      <c r="I558" s="34" t="s">
        <v>2561</v>
      </c>
      <c r="J558" s="35" t="s">
        <v>6072</v>
      </c>
      <c r="AK558" s="90" t="s">
        <v>2553</v>
      </c>
      <c r="AL558" s="91" t="s">
        <v>2554</v>
      </c>
    </row>
    <row r="559" spans="9:38">
      <c r="I559" s="34" t="s">
        <v>5297</v>
      </c>
      <c r="J559" s="35" t="s">
        <v>5298</v>
      </c>
      <c r="AK559" s="90" t="s">
        <v>3818</v>
      </c>
      <c r="AL559" s="91" t="s">
        <v>3819</v>
      </c>
    </row>
    <row r="560" spans="9:38">
      <c r="I560" s="34" t="s">
        <v>3261</v>
      </c>
      <c r="J560" s="35" t="s">
        <v>5299</v>
      </c>
      <c r="AK560" s="90" t="s">
        <v>1477</v>
      </c>
      <c r="AL560" s="91" t="s">
        <v>994</v>
      </c>
    </row>
    <row r="561" spans="9:38">
      <c r="I561" s="34" t="s">
        <v>5242</v>
      </c>
      <c r="J561" s="35" t="s">
        <v>5243</v>
      </c>
      <c r="AK561" s="90" t="s">
        <v>6174</v>
      </c>
      <c r="AL561" s="91" t="s">
        <v>6175</v>
      </c>
    </row>
    <row r="562" spans="9:38">
      <c r="I562" s="34" t="s">
        <v>2535</v>
      </c>
      <c r="J562" s="35" t="s">
        <v>5300</v>
      </c>
      <c r="AK562" s="90" t="s">
        <v>6118</v>
      </c>
      <c r="AL562" s="91" t="s">
        <v>6119</v>
      </c>
    </row>
    <row r="563" spans="9:38">
      <c r="I563" s="34" t="s">
        <v>5301</v>
      </c>
      <c r="J563" s="35" t="s">
        <v>5302</v>
      </c>
      <c r="AK563" s="90" t="s">
        <v>1104</v>
      </c>
      <c r="AL563" s="91" t="s">
        <v>1105</v>
      </c>
    </row>
    <row r="564" spans="9:38">
      <c r="I564" s="34" t="s">
        <v>5303</v>
      </c>
      <c r="J564" s="35" t="s">
        <v>5304</v>
      </c>
      <c r="AK564" s="90" t="s">
        <v>4022</v>
      </c>
      <c r="AL564" s="91" t="s">
        <v>4023</v>
      </c>
    </row>
    <row r="565" spans="9:38">
      <c r="I565" s="34" t="s">
        <v>6073</v>
      </c>
      <c r="J565" s="35" t="s">
        <v>6074</v>
      </c>
      <c r="AK565" s="90" t="s">
        <v>972</v>
      </c>
      <c r="AL565" s="91" t="s">
        <v>973</v>
      </c>
    </row>
    <row r="566" spans="9:38">
      <c r="I566" s="34" t="s">
        <v>5314</v>
      </c>
      <c r="J566" s="35" t="s">
        <v>5315</v>
      </c>
      <c r="AK566" s="90" t="s">
        <v>6248</v>
      </c>
      <c r="AL566" s="91" t="s">
        <v>6249</v>
      </c>
    </row>
    <row r="567" spans="9:38">
      <c r="I567" s="34" t="s">
        <v>5316</v>
      </c>
      <c r="J567" s="35" t="s">
        <v>5317</v>
      </c>
      <c r="AK567" s="90" t="s">
        <v>1291</v>
      </c>
      <c r="AL567" s="91" t="s">
        <v>1292</v>
      </c>
    </row>
    <row r="568" spans="9:38">
      <c r="I568" s="34" t="s">
        <v>5318</v>
      </c>
      <c r="J568" s="35" t="s">
        <v>5319</v>
      </c>
      <c r="AK568" s="90" t="s">
        <v>6393</v>
      </c>
      <c r="AL568" s="91" t="s">
        <v>6394</v>
      </c>
    </row>
    <row r="569" spans="9:38">
      <c r="I569" s="34" t="s">
        <v>5320</v>
      </c>
      <c r="J569" s="35" t="s">
        <v>5321</v>
      </c>
      <c r="AK569" s="90" t="s">
        <v>167</v>
      </c>
      <c r="AL569" s="91" t="s">
        <v>806</v>
      </c>
    </row>
    <row r="570" spans="9:38">
      <c r="I570" s="34" t="s">
        <v>164</v>
      </c>
      <c r="J570" s="35" t="s">
        <v>5323</v>
      </c>
      <c r="AK570" s="90" t="s">
        <v>6103</v>
      </c>
      <c r="AL570" s="91" t="s">
        <v>6104</v>
      </c>
    </row>
    <row r="571" spans="9:38">
      <c r="I571" s="34" t="s">
        <v>5324</v>
      </c>
      <c r="J571" s="35" t="s">
        <v>5325</v>
      </c>
      <c r="AK571" s="90" t="s">
        <v>3221</v>
      </c>
      <c r="AL571" s="91" t="s">
        <v>3222</v>
      </c>
    </row>
    <row r="572" spans="9:38">
      <c r="I572" s="34" t="s">
        <v>6075</v>
      </c>
      <c r="J572" s="35" t="s">
        <v>5329</v>
      </c>
      <c r="AK572" s="90" t="s">
        <v>298</v>
      </c>
      <c r="AL572" s="91" t="s">
        <v>234</v>
      </c>
    </row>
    <row r="573" spans="9:38">
      <c r="I573" s="34" t="s">
        <v>5330</v>
      </c>
      <c r="J573" s="35" t="s">
        <v>5331</v>
      </c>
      <c r="AK573" s="90" t="s">
        <v>297</v>
      </c>
      <c r="AL573" s="91" t="s">
        <v>204</v>
      </c>
    </row>
    <row r="574" spans="9:38">
      <c r="I574" s="34" t="s">
        <v>6076</v>
      </c>
      <c r="J574" s="35" t="s">
        <v>6077</v>
      </c>
      <c r="AK574" s="90" t="s">
        <v>2379</v>
      </c>
      <c r="AL574" s="91" t="s">
        <v>2380</v>
      </c>
    </row>
    <row r="575" spans="9:38">
      <c r="I575" s="34" t="s">
        <v>5333</v>
      </c>
      <c r="J575" s="35" t="s">
        <v>5334</v>
      </c>
      <c r="AK575" s="90" t="s">
        <v>1295</v>
      </c>
      <c r="AL575" s="91" t="s">
        <v>2210</v>
      </c>
    </row>
    <row r="576" spans="9:38">
      <c r="I576" s="34" t="s">
        <v>5335</v>
      </c>
      <c r="J576" s="35" t="s">
        <v>5336</v>
      </c>
      <c r="AK576" s="90" t="s">
        <v>1344</v>
      </c>
      <c r="AL576" s="91" t="s">
        <v>1345</v>
      </c>
    </row>
    <row r="577" spans="9:38">
      <c r="I577" s="34"/>
      <c r="J577" s="35"/>
      <c r="AK577" s="90" t="s">
        <v>6378</v>
      </c>
      <c r="AL577" s="91" t="s">
        <v>6381</v>
      </c>
    </row>
    <row r="578" spans="9:38">
      <c r="I578" s="34" t="s">
        <v>5337</v>
      </c>
      <c r="J578" s="35" t="s">
        <v>5338</v>
      </c>
      <c r="AK578" s="90" t="s">
        <v>720</v>
      </c>
      <c r="AL578" s="91" t="s">
        <v>721</v>
      </c>
    </row>
    <row r="579" spans="9:38">
      <c r="I579" s="34" t="s">
        <v>5341</v>
      </c>
      <c r="J579" s="35" t="s">
        <v>5342</v>
      </c>
      <c r="AK579" s="90" t="s">
        <v>7323</v>
      </c>
      <c r="AL579" s="91" t="s">
        <v>7324</v>
      </c>
    </row>
    <row r="580" spans="9:38">
      <c r="I580" s="34" t="s">
        <v>6078</v>
      </c>
      <c r="J580" s="35" t="s">
        <v>6079</v>
      </c>
      <c r="AK580" s="90" t="s">
        <v>893</v>
      </c>
      <c r="AL580" s="91" t="s">
        <v>894</v>
      </c>
    </row>
    <row r="581" spans="9:38">
      <c r="I581" s="34" t="s">
        <v>6080</v>
      </c>
      <c r="J581" s="35" t="s">
        <v>6079</v>
      </c>
      <c r="AK581" s="90" t="s">
        <v>6252</v>
      </c>
      <c r="AL581" s="91" t="s">
        <v>6253</v>
      </c>
    </row>
    <row r="582" spans="9:38">
      <c r="I582" s="34" t="s">
        <v>6081</v>
      </c>
      <c r="J582" s="35" t="s">
        <v>6079</v>
      </c>
      <c r="AK582" s="90" t="s">
        <v>4083</v>
      </c>
      <c r="AL582" s="120" t="s">
        <v>4084</v>
      </c>
    </row>
    <row r="583" spans="9:38">
      <c r="I583" s="34" t="s">
        <v>6082</v>
      </c>
      <c r="J583" s="35" t="s">
        <v>6083</v>
      </c>
      <c r="AK583" s="90" t="s">
        <v>1028</v>
      </c>
      <c r="AL583" s="91" t="s">
        <v>1029</v>
      </c>
    </row>
    <row r="584" spans="9:38">
      <c r="I584" s="34" t="s">
        <v>5345</v>
      </c>
      <c r="J584" s="35" t="s">
        <v>5346</v>
      </c>
      <c r="AK584" s="90" t="s">
        <v>388</v>
      </c>
      <c r="AL584" s="91" t="s">
        <v>389</v>
      </c>
    </row>
    <row r="585" spans="9:38">
      <c r="I585" s="34" t="s">
        <v>6084</v>
      </c>
      <c r="J585" s="35" t="s">
        <v>5347</v>
      </c>
      <c r="AK585" s="90" t="s">
        <v>1120</v>
      </c>
      <c r="AL585" s="91" t="s">
        <v>1121</v>
      </c>
    </row>
    <row r="586" spans="9:38">
      <c r="I586" s="34" t="s">
        <v>5348</v>
      </c>
      <c r="J586" s="35" t="s">
        <v>5349</v>
      </c>
      <c r="AK586" s="90" t="s">
        <v>6389</v>
      </c>
      <c r="AL586" s="91" t="s">
        <v>6390</v>
      </c>
    </row>
    <row r="587" spans="9:38">
      <c r="I587" s="34" t="s">
        <v>6085</v>
      </c>
      <c r="J587" s="35" t="s">
        <v>6086</v>
      </c>
      <c r="AK587" s="90" t="s">
        <v>1478</v>
      </c>
      <c r="AL587" s="91" t="s">
        <v>1479</v>
      </c>
    </row>
    <row r="588" spans="9:38">
      <c r="I588" s="34" t="s">
        <v>5351</v>
      </c>
      <c r="J588" s="35" t="s">
        <v>5352</v>
      </c>
      <c r="AK588" s="90" t="s">
        <v>753</v>
      </c>
      <c r="AL588" s="91" t="s">
        <v>752</v>
      </c>
    </row>
    <row r="589" spans="9:38">
      <c r="I589" s="34" t="s">
        <v>6087</v>
      </c>
      <c r="J589" s="35" t="s">
        <v>6088</v>
      </c>
      <c r="AK589" s="90" t="s">
        <v>2489</v>
      </c>
      <c r="AL589" s="91" t="s">
        <v>1110</v>
      </c>
    </row>
    <row r="590" spans="9:38">
      <c r="I590" s="34" t="s">
        <v>5339</v>
      </c>
      <c r="J590" s="35" t="s">
        <v>5340</v>
      </c>
      <c r="AK590" s="90" t="s">
        <v>3162</v>
      </c>
      <c r="AL590" s="91" t="s">
        <v>7319</v>
      </c>
    </row>
    <row r="591" spans="9:38">
      <c r="I591" s="34" t="s">
        <v>5326</v>
      </c>
      <c r="J591" s="35" t="s">
        <v>5327</v>
      </c>
      <c r="AK591" s="90" t="s">
        <v>390</v>
      </c>
      <c r="AL591" s="91" t="s">
        <v>391</v>
      </c>
    </row>
    <row r="592" spans="9:38">
      <c r="I592" s="34" t="s">
        <v>5354</v>
      </c>
      <c r="J592" s="35" t="s">
        <v>5355</v>
      </c>
      <c r="AK592" s="90" t="s">
        <v>287</v>
      </c>
      <c r="AL592" s="91" t="s">
        <v>228</v>
      </c>
    </row>
    <row r="593" spans="9:38">
      <c r="I593" s="34" t="s">
        <v>5356</v>
      </c>
      <c r="J593" s="35" t="s">
        <v>5357</v>
      </c>
      <c r="AK593" s="90" t="s">
        <v>286</v>
      </c>
      <c r="AL593" s="91" t="s">
        <v>24</v>
      </c>
    </row>
    <row r="594" spans="9:38">
      <c r="I594" s="34" t="s">
        <v>5360</v>
      </c>
      <c r="J594" s="35" t="s">
        <v>5361</v>
      </c>
      <c r="AK594" s="90" t="s">
        <v>3780</v>
      </c>
      <c r="AL594" s="91" t="s">
        <v>3781</v>
      </c>
    </row>
    <row r="595" spans="9:38">
      <c r="I595" s="34" t="s">
        <v>5362</v>
      </c>
      <c r="J595" s="35" t="s">
        <v>5363</v>
      </c>
      <c r="AK595" s="90" t="s">
        <v>392</v>
      </c>
      <c r="AL595" s="91" t="s">
        <v>393</v>
      </c>
    </row>
    <row r="596" spans="9:38">
      <c r="I596" s="34" t="s">
        <v>5358</v>
      </c>
      <c r="J596" s="35" t="s">
        <v>5359</v>
      </c>
      <c r="AK596" s="90" t="s">
        <v>801</v>
      </c>
      <c r="AL596" s="91" t="s">
        <v>802</v>
      </c>
    </row>
    <row r="597" spans="9:38">
      <c r="I597" s="34" t="s">
        <v>3830</v>
      </c>
      <c r="J597" s="35" t="s">
        <v>5386</v>
      </c>
      <c r="AK597" s="90" t="s">
        <v>984</v>
      </c>
      <c r="AL597" s="91" t="s">
        <v>985</v>
      </c>
    </row>
    <row r="598" spans="9:38">
      <c r="I598" s="34" t="s">
        <v>5364</v>
      </c>
      <c r="J598" s="35" t="s">
        <v>5365</v>
      </c>
      <c r="AK598" s="90" t="s">
        <v>2211</v>
      </c>
      <c r="AL598" s="91" t="s">
        <v>2212</v>
      </c>
    </row>
    <row r="599" spans="9:38">
      <c r="I599" s="34" t="s">
        <v>5367</v>
      </c>
      <c r="J599" s="35" t="s">
        <v>5368</v>
      </c>
      <c r="AK599" s="90" t="s">
        <v>832</v>
      </c>
      <c r="AL599" s="91" t="s">
        <v>835</v>
      </c>
    </row>
    <row r="600" spans="9:38">
      <c r="I600" s="34" t="s">
        <v>6089</v>
      </c>
      <c r="J600" s="35" t="s">
        <v>6090</v>
      </c>
      <c r="AK600" s="90" t="s">
        <v>1154</v>
      </c>
      <c r="AL600" s="91" t="s">
        <v>1155</v>
      </c>
    </row>
    <row r="601" spans="9:38">
      <c r="I601" s="34" t="s">
        <v>5387</v>
      </c>
      <c r="J601" s="35" t="s">
        <v>5388</v>
      </c>
      <c r="AK601" s="90" t="s">
        <v>1106</v>
      </c>
      <c r="AL601" s="91" t="s">
        <v>1107</v>
      </c>
    </row>
    <row r="602" spans="9:38">
      <c r="I602" s="34" t="s">
        <v>5370</v>
      </c>
      <c r="J602" s="35" t="s">
        <v>5371</v>
      </c>
      <c r="AK602" s="90" t="s">
        <v>3521</v>
      </c>
      <c r="AL602" s="86" t="s">
        <v>3522</v>
      </c>
    </row>
    <row r="603" spans="9:38">
      <c r="I603" s="34" t="s">
        <v>5372</v>
      </c>
      <c r="J603" s="35" t="s">
        <v>5373</v>
      </c>
      <c r="AK603" s="90" t="s">
        <v>887</v>
      </c>
      <c r="AL603" s="86" t="s">
        <v>4214</v>
      </c>
    </row>
    <row r="604" spans="9:38">
      <c r="I604" s="34" t="s">
        <v>5374</v>
      </c>
      <c r="J604" s="35" t="s">
        <v>5375</v>
      </c>
      <c r="AK604" s="90" t="s">
        <v>967</v>
      </c>
      <c r="AL604" s="91" t="s">
        <v>968</v>
      </c>
    </row>
    <row r="605" spans="9:38">
      <c r="I605" s="34" t="s">
        <v>5376</v>
      </c>
      <c r="J605" s="35" t="s">
        <v>5377</v>
      </c>
      <c r="AK605" s="90" t="s">
        <v>949</v>
      </c>
      <c r="AL605" s="91" t="s">
        <v>950</v>
      </c>
    </row>
    <row r="606" spans="9:38">
      <c r="I606" s="34" t="s">
        <v>5378</v>
      </c>
      <c r="J606" s="35" t="s">
        <v>5379</v>
      </c>
      <c r="AK606" s="90" t="s">
        <v>1146</v>
      </c>
      <c r="AL606" s="91" t="s">
        <v>1147</v>
      </c>
    </row>
    <row r="607" spans="9:38">
      <c r="I607" s="34" t="s">
        <v>5380</v>
      </c>
      <c r="J607" s="35" t="s">
        <v>5381</v>
      </c>
      <c r="AK607" s="90" t="s">
        <v>394</v>
      </c>
      <c r="AL607" s="91" t="s">
        <v>253</v>
      </c>
    </row>
    <row r="608" spans="9:38">
      <c r="I608" s="34" t="s">
        <v>5384</v>
      </c>
      <c r="J608" s="35" t="s">
        <v>5385</v>
      </c>
      <c r="AK608" s="90" t="s">
        <v>2045</v>
      </c>
      <c r="AL608" s="91" t="s">
        <v>2046</v>
      </c>
    </row>
    <row r="609" spans="9:38">
      <c r="I609" s="34" t="s">
        <v>6091</v>
      </c>
      <c r="J609" s="35" t="s">
        <v>6092</v>
      </c>
      <c r="AK609" s="90" t="s">
        <v>3789</v>
      </c>
      <c r="AL609" s="91" t="s">
        <v>3790</v>
      </c>
    </row>
    <row r="610" spans="9:38">
      <c r="I610" s="34" t="s">
        <v>5382</v>
      </c>
      <c r="J610" s="35" t="s">
        <v>5383</v>
      </c>
      <c r="AK610" s="90" t="s">
        <v>1312</v>
      </c>
      <c r="AL610" s="91" t="s">
        <v>1313</v>
      </c>
    </row>
    <row r="611" spans="9:38">
      <c r="I611" s="34" t="s">
        <v>5389</v>
      </c>
      <c r="J611" s="35" t="s">
        <v>5390</v>
      </c>
      <c r="AK611" s="90" t="s">
        <v>847</v>
      </c>
      <c r="AL611" s="91" t="s">
        <v>848</v>
      </c>
    </row>
    <row r="612" spans="9:38">
      <c r="I612" s="34" t="s">
        <v>5391</v>
      </c>
      <c r="J612" s="35" t="s">
        <v>802</v>
      </c>
      <c r="AK612" s="90" t="s">
        <v>3859</v>
      </c>
      <c r="AL612" s="91" t="s">
        <v>3860</v>
      </c>
    </row>
    <row r="613" spans="9:38">
      <c r="I613" s="34" t="s">
        <v>5392</v>
      </c>
      <c r="J613" s="35" t="s">
        <v>5393</v>
      </c>
      <c r="AK613" s="90" t="s">
        <v>3745</v>
      </c>
      <c r="AL613" s="91" t="s">
        <v>3746</v>
      </c>
    </row>
    <row r="614" spans="9:38">
      <c r="I614" s="34" t="s">
        <v>5398</v>
      </c>
      <c r="J614" s="35" t="s">
        <v>5399</v>
      </c>
      <c r="AK614" s="90" t="s">
        <v>5372</v>
      </c>
      <c r="AL614" s="91" t="s">
        <v>5373</v>
      </c>
    </row>
    <row r="615" spans="9:38">
      <c r="I615" s="34" t="s">
        <v>6093</v>
      </c>
      <c r="J615" s="35" t="s">
        <v>6094</v>
      </c>
      <c r="AK615" s="90" t="s">
        <v>1055</v>
      </c>
      <c r="AL615" s="91" t="s">
        <v>1056</v>
      </c>
    </row>
    <row r="616" spans="9:38">
      <c r="I616" s="34" t="s">
        <v>6095</v>
      </c>
      <c r="J616" s="35" t="s">
        <v>5395</v>
      </c>
      <c r="AK616" s="90" t="s">
        <v>6172</v>
      </c>
      <c r="AL616" s="91" t="s">
        <v>6173</v>
      </c>
    </row>
    <row r="617" spans="9:38">
      <c r="I617" s="34" t="s">
        <v>5396</v>
      </c>
      <c r="J617" s="35" t="s">
        <v>5397</v>
      </c>
      <c r="AK617" s="90" t="s">
        <v>6127</v>
      </c>
      <c r="AL617" s="91" t="s">
        <v>6128</v>
      </c>
    </row>
    <row r="618" spans="9:38">
      <c r="I618" s="34" t="s">
        <v>6096</v>
      </c>
      <c r="J618" s="35" t="s">
        <v>5402</v>
      </c>
      <c r="AK618" s="90" t="s">
        <v>1993</v>
      </c>
      <c r="AL618" s="91" t="s">
        <v>1994</v>
      </c>
    </row>
    <row r="619" spans="9:38">
      <c r="I619" s="34" t="s">
        <v>6097</v>
      </c>
      <c r="J619" s="35" t="s">
        <v>5402</v>
      </c>
      <c r="AK619" s="90" t="s">
        <v>1342</v>
      </c>
      <c r="AL619" s="91" t="s">
        <v>1343</v>
      </c>
    </row>
    <row r="620" spans="9:38">
      <c r="I620" s="34" t="s">
        <v>4387</v>
      </c>
      <c r="J620" s="35" t="s">
        <v>4389</v>
      </c>
      <c r="AK620" s="90" t="s">
        <v>3796</v>
      </c>
      <c r="AL620" s="91" t="s">
        <v>3797</v>
      </c>
    </row>
    <row r="621" spans="9:38">
      <c r="I621" s="34" t="s">
        <v>7322</v>
      </c>
      <c r="J621" s="35" t="s">
        <v>7320</v>
      </c>
      <c r="AK621" s="90" t="s">
        <v>2490</v>
      </c>
      <c r="AL621" s="91" t="s">
        <v>2491</v>
      </c>
    </row>
    <row r="622" spans="9:38">
      <c r="I622" s="34" t="s">
        <v>5403</v>
      </c>
      <c r="J622" s="35" t="s">
        <v>5404</v>
      </c>
      <c r="AK622" s="90" t="s">
        <v>1364</v>
      </c>
      <c r="AL622" s="91" t="s">
        <v>1365</v>
      </c>
    </row>
    <row r="623" spans="9:38">
      <c r="I623" s="34" t="s">
        <v>5405</v>
      </c>
      <c r="J623" s="35" t="s">
        <v>5406</v>
      </c>
      <c r="AK623" s="90" t="s">
        <v>395</v>
      </c>
      <c r="AL623" s="91" t="s">
        <v>412</v>
      </c>
    </row>
    <row r="624" spans="9:38">
      <c r="I624" s="34" t="s">
        <v>5407</v>
      </c>
      <c r="J624" s="35" t="s">
        <v>5408</v>
      </c>
      <c r="AK624" s="90" t="s">
        <v>1293</v>
      </c>
      <c r="AL624" s="91" t="s">
        <v>1294</v>
      </c>
    </row>
    <row r="625" spans="9:38">
      <c r="I625" s="34" t="s">
        <v>5409</v>
      </c>
      <c r="J625" s="35" t="s">
        <v>5410</v>
      </c>
      <c r="AK625" s="90" t="s">
        <v>3532</v>
      </c>
      <c r="AL625" s="91" t="s">
        <v>3533</v>
      </c>
    </row>
    <row r="626" spans="9:38">
      <c r="I626" s="34" t="s">
        <v>6098</v>
      </c>
      <c r="J626" s="35" t="s">
        <v>5411</v>
      </c>
      <c r="AK626" s="90" t="s">
        <v>6315</v>
      </c>
      <c r="AL626" s="91" t="s">
        <v>6316</v>
      </c>
    </row>
    <row r="627" spans="9:38">
      <c r="I627" s="34" t="s">
        <v>5213</v>
      </c>
      <c r="J627" s="35" t="s">
        <v>5214</v>
      </c>
      <c r="AK627" s="90" t="s">
        <v>1112</v>
      </c>
      <c r="AL627" s="91" t="s">
        <v>1113</v>
      </c>
    </row>
    <row r="628" spans="9:38">
      <c r="I628" s="34" t="s">
        <v>4172</v>
      </c>
      <c r="J628" s="35" t="s">
        <v>5412</v>
      </c>
      <c r="AK628" s="90" t="s">
        <v>182</v>
      </c>
      <c r="AL628" s="91" t="s">
        <v>2091</v>
      </c>
    </row>
    <row r="629" spans="9:38">
      <c r="I629" s="34" t="s">
        <v>5413</v>
      </c>
      <c r="J629" s="35" t="s">
        <v>5414</v>
      </c>
      <c r="AK629" s="90" t="s">
        <v>2381</v>
      </c>
      <c r="AL629" s="91" t="s">
        <v>2382</v>
      </c>
    </row>
    <row r="630" spans="9:38">
      <c r="I630" s="34" t="s">
        <v>5417</v>
      </c>
      <c r="J630" s="35" t="s">
        <v>5418</v>
      </c>
      <c r="AK630" s="90" t="s">
        <v>2404</v>
      </c>
      <c r="AL630" s="91" t="s">
        <v>2405</v>
      </c>
    </row>
    <row r="631" spans="9:38">
      <c r="I631" s="34" t="s">
        <v>5415</v>
      </c>
      <c r="J631" s="35" t="s">
        <v>5416</v>
      </c>
      <c r="AK631" s="90" t="s">
        <v>4271</v>
      </c>
      <c r="AL631" s="91" t="s">
        <v>6278</v>
      </c>
    </row>
    <row r="632" spans="9:38">
      <c r="I632" s="34" t="s">
        <v>5419</v>
      </c>
      <c r="J632" s="35" t="s">
        <v>5420</v>
      </c>
      <c r="AK632" s="90" t="s">
        <v>299</v>
      </c>
      <c r="AL632" s="91" t="s">
        <v>224</v>
      </c>
    </row>
    <row r="633" spans="9:38">
      <c r="I633" s="34" t="s">
        <v>5421</v>
      </c>
      <c r="J633" s="35" t="s">
        <v>5422</v>
      </c>
      <c r="AK633" s="90" t="s">
        <v>803</v>
      </c>
      <c r="AL633" s="91" t="s">
        <v>804</v>
      </c>
    </row>
    <row r="634" spans="9:38">
      <c r="I634" s="34" t="s">
        <v>5424</v>
      </c>
      <c r="J634" s="35" t="s">
        <v>5425</v>
      </c>
      <c r="AK634" s="90" t="s">
        <v>396</v>
      </c>
      <c r="AL634" s="91" t="s">
        <v>397</v>
      </c>
    </row>
    <row r="635" spans="9:38">
      <c r="I635" s="34" t="s">
        <v>6099</v>
      </c>
      <c r="J635" s="35" t="s">
        <v>6100</v>
      </c>
      <c r="AK635" s="90" t="s">
        <v>833</v>
      </c>
      <c r="AL635" s="91" t="s">
        <v>834</v>
      </c>
    </row>
    <row r="636" spans="9:38">
      <c r="I636" s="34" t="s">
        <v>1070</v>
      </c>
      <c r="J636" s="35" t="s">
        <v>6206</v>
      </c>
      <c r="AK636" s="90" t="s">
        <v>396</v>
      </c>
      <c r="AL636" s="91" t="s">
        <v>397</v>
      </c>
    </row>
    <row r="637" spans="9:38">
      <c r="I637" s="34" t="s">
        <v>3820</v>
      </c>
      <c r="J637" s="35" t="s">
        <v>6207</v>
      </c>
      <c r="AK637" s="90" t="s">
        <v>833</v>
      </c>
      <c r="AL637" s="91" t="s">
        <v>834</v>
      </c>
    </row>
    <row r="638" spans="9:38">
      <c r="I638" s="34" t="s">
        <v>4354</v>
      </c>
      <c r="J638" s="35" t="s">
        <v>6208</v>
      </c>
      <c r="AK638" s="90" t="s">
        <v>6379</v>
      </c>
      <c r="AL638" s="91" t="s">
        <v>6380</v>
      </c>
    </row>
    <row r="639" spans="9:38">
      <c r="I639" s="34" t="s">
        <v>1310</v>
      </c>
      <c r="J639" s="35" t="s">
        <v>6209</v>
      </c>
      <c r="AK639" s="90" t="s">
        <v>955</v>
      </c>
      <c r="AL639" s="91" t="s">
        <v>956</v>
      </c>
    </row>
    <row r="640" spans="9:38">
      <c r="I640" s="34" t="s">
        <v>911</v>
      </c>
      <c r="J640" s="35" t="s">
        <v>912</v>
      </c>
      <c r="AK640" s="121" t="s">
        <v>3549</v>
      </c>
      <c r="AL640" s="122" t="s">
        <v>3550</v>
      </c>
    </row>
    <row r="641" spans="9:38">
      <c r="I641" s="34" t="s">
        <v>1093</v>
      </c>
      <c r="J641" s="35" t="s">
        <v>6210</v>
      </c>
      <c r="AK641" s="121" t="s">
        <v>3551</v>
      </c>
      <c r="AL641" s="122" t="s">
        <v>3552</v>
      </c>
    </row>
    <row r="642" spans="9:38">
      <c r="I642" s="34" t="s">
        <v>93</v>
      </c>
      <c r="J642" s="35" t="s">
        <v>1071</v>
      </c>
      <c r="AK642" s="121" t="s">
        <v>3553</v>
      </c>
      <c r="AL642" s="122" t="s">
        <v>3554</v>
      </c>
    </row>
    <row r="643" spans="9:38">
      <c r="I643" s="34" t="s">
        <v>91</v>
      </c>
      <c r="J643" s="35" t="s">
        <v>6211</v>
      </c>
      <c r="AK643" s="121" t="s">
        <v>3555</v>
      </c>
      <c r="AL643" s="122" t="s">
        <v>3556</v>
      </c>
    </row>
    <row r="644" spans="9:38">
      <c r="I644" s="34" t="s">
        <v>4318</v>
      </c>
      <c r="J644" s="35" t="s">
        <v>6212</v>
      </c>
      <c r="AK644" s="121" t="s">
        <v>3557</v>
      </c>
      <c r="AL644" s="122" t="s">
        <v>3558</v>
      </c>
    </row>
    <row r="645" spans="9:38">
      <c r="I645" s="34" t="s">
        <v>2313</v>
      </c>
      <c r="J645" s="35" t="s">
        <v>6213</v>
      </c>
      <c r="AK645" s="121" t="s">
        <v>3559</v>
      </c>
      <c r="AL645" s="122" t="s">
        <v>3560</v>
      </c>
    </row>
    <row r="646" spans="9:38">
      <c r="I646" s="34" t="s">
        <v>468</v>
      </c>
      <c r="J646" s="35" t="s">
        <v>4080</v>
      </c>
      <c r="AK646" s="121" t="s">
        <v>3561</v>
      </c>
      <c r="AL646" s="122" t="s">
        <v>3562</v>
      </c>
    </row>
    <row r="647" spans="9:38">
      <c r="I647" s="34" t="s">
        <v>2429</v>
      </c>
      <c r="J647" s="35" t="s">
        <v>6214</v>
      </c>
      <c r="AK647" s="121" t="s">
        <v>3563</v>
      </c>
      <c r="AL647" s="122" t="s">
        <v>3564</v>
      </c>
    </row>
    <row r="648" spans="9:38">
      <c r="I648" s="34" t="s">
        <v>3252</v>
      </c>
      <c r="J648" s="35" t="s">
        <v>6215</v>
      </c>
      <c r="AK648" s="121" t="s">
        <v>3565</v>
      </c>
      <c r="AL648" s="122" t="s">
        <v>3566</v>
      </c>
    </row>
    <row r="649" spans="9:38">
      <c r="I649" s="34" t="s">
        <v>1305</v>
      </c>
      <c r="J649" s="35" t="s">
        <v>6216</v>
      </c>
      <c r="AK649" s="121" t="s">
        <v>3567</v>
      </c>
      <c r="AL649" s="122" t="s">
        <v>3568</v>
      </c>
    </row>
    <row r="650" spans="9:38">
      <c r="I650" s="34" t="s">
        <v>1072</v>
      </c>
      <c r="J650" s="35" t="s">
        <v>6217</v>
      </c>
      <c r="AK650" s="121" t="s">
        <v>3569</v>
      </c>
      <c r="AL650" s="122" t="s">
        <v>3570</v>
      </c>
    </row>
    <row r="651" spans="9:38">
      <c r="I651" s="34" t="s">
        <v>4260</v>
      </c>
      <c r="J651" s="35" t="s">
        <v>4319</v>
      </c>
      <c r="AK651" s="121" t="s">
        <v>3571</v>
      </c>
      <c r="AL651" s="122" t="s">
        <v>3572</v>
      </c>
    </row>
    <row r="652" spans="9:38">
      <c r="I652" s="34" t="s">
        <v>2470</v>
      </c>
      <c r="J652" s="35" t="s">
        <v>6218</v>
      </c>
      <c r="AK652" s="121" t="s">
        <v>3573</v>
      </c>
      <c r="AL652" s="122" t="s">
        <v>3574</v>
      </c>
    </row>
    <row r="653" spans="9:38">
      <c r="I653" s="36" t="s">
        <v>2425</v>
      </c>
      <c r="J653" s="37" t="s">
        <v>6219</v>
      </c>
      <c r="AK653" s="121" t="s">
        <v>3575</v>
      </c>
      <c r="AL653" s="122" t="s">
        <v>3576</v>
      </c>
    </row>
    <row r="654" spans="9:38">
      <c r="AK654" s="121" t="s">
        <v>3577</v>
      </c>
      <c r="AL654" s="122" t="s">
        <v>3578</v>
      </c>
    </row>
    <row r="655" spans="9:38">
      <c r="AK655" s="121" t="s">
        <v>3579</v>
      </c>
      <c r="AL655" s="122" t="s">
        <v>3580</v>
      </c>
    </row>
    <row r="656" spans="9:38">
      <c r="AK656" s="121" t="s">
        <v>3581</v>
      </c>
      <c r="AL656" s="122" t="s">
        <v>3582</v>
      </c>
    </row>
    <row r="657" spans="37:38">
      <c r="AK657" s="121" t="s">
        <v>3583</v>
      </c>
      <c r="AL657" s="122" t="s">
        <v>3584</v>
      </c>
    </row>
    <row r="658" spans="37:38">
      <c r="AK658" s="121" t="s">
        <v>3585</v>
      </c>
      <c r="AL658" s="122" t="s">
        <v>3586</v>
      </c>
    </row>
    <row r="659" spans="37:38">
      <c r="AK659" s="121" t="s">
        <v>3587</v>
      </c>
      <c r="AL659" s="122" t="s">
        <v>3588</v>
      </c>
    </row>
    <row r="660" spans="37:38">
      <c r="AK660" s="121" t="s">
        <v>3589</v>
      </c>
      <c r="AL660" s="122" t="s">
        <v>3590</v>
      </c>
    </row>
    <row r="661" spans="37:38">
      <c r="AK661" s="121" t="s">
        <v>3591</v>
      </c>
      <c r="AL661" s="122" t="s">
        <v>3592</v>
      </c>
    </row>
    <row r="662" spans="37:38">
      <c r="AK662" s="121" t="s">
        <v>3593</v>
      </c>
      <c r="AL662" s="122" t="s">
        <v>3594</v>
      </c>
    </row>
    <row r="663" spans="37:38">
      <c r="AK663" s="121" t="s">
        <v>3595</v>
      </c>
      <c r="AL663" s="122" t="s">
        <v>3596</v>
      </c>
    </row>
    <row r="664" spans="37:38">
      <c r="AK664" s="121" t="s">
        <v>7384</v>
      </c>
      <c r="AL664" s="122" t="s">
        <v>7385</v>
      </c>
    </row>
    <row r="665" spans="37:38">
      <c r="AK665" s="121" t="s">
        <v>3597</v>
      </c>
      <c r="AL665" s="122" t="s">
        <v>3598</v>
      </c>
    </row>
    <row r="666" spans="37:38">
      <c r="AK666" s="121" t="s">
        <v>3599</v>
      </c>
      <c r="AL666" s="122" t="s">
        <v>3600</v>
      </c>
    </row>
    <row r="667" spans="37:38">
      <c r="AK667" s="121" t="s">
        <v>3601</v>
      </c>
      <c r="AL667" s="122" t="s">
        <v>3602</v>
      </c>
    </row>
    <row r="668" spans="37:38">
      <c r="AK668" s="121" t="s">
        <v>3603</v>
      </c>
      <c r="AL668" s="122" t="s">
        <v>3604</v>
      </c>
    </row>
    <row r="669" spans="37:38">
      <c r="AK669" s="121" t="s">
        <v>3605</v>
      </c>
      <c r="AL669" s="122" t="s">
        <v>3606</v>
      </c>
    </row>
    <row r="670" spans="37:38">
      <c r="AK670" s="121" t="s">
        <v>3607</v>
      </c>
      <c r="AL670" s="122" t="s">
        <v>3608</v>
      </c>
    </row>
    <row r="671" spans="37:38">
      <c r="AK671" s="121" t="s">
        <v>3609</v>
      </c>
      <c r="AL671" s="122" t="s">
        <v>3610</v>
      </c>
    </row>
    <row r="672" spans="37:38">
      <c r="AK672" s="121" t="s">
        <v>3611</v>
      </c>
      <c r="AL672" s="122" t="s">
        <v>3612</v>
      </c>
    </row>
    <row r="673" spans="37:38">
      <c r="AK673" s="121" t="s">
        <v>3613</v>
      </c>
      <c r="AL673" s="122" t="s">
        <v>3614</v>
      </c>
    </row>
    <row r="674" spans="37:38">
      <c r="AK674" s="121" t="s">
        <v>3615</v>
      </c>
      <c r="AL674" s="122" t="s">
        <v>3616</v>
      </c>
    </row>
    <row r="675" spans="37:38">
      <c r="AK675" s="121" t="s">
        <v>3617</v>
      </c>
      <c r="AL675" s="122" t="s">
        <v>3618</v>
      </c>
    </row>
    <row r="676" spans="37:38">
      <c r="AK676" s="121" t="s">
        <v>3619</v>
      </c>
      <c r="AL676" s="122" t="s">
        <v>3620</v>
      </c>
    </row>
    <row r="677" spans="37:38">
      <c r="AK677" s="121" t="s">
        <v>3621</v>
      </c>
      <c r="AL677" s="122" t="s">
        <v>3622</v>
      </c>
    </row>
    <row r="678" spans="37:38">
      <c r="AK678" s="121" t="s">
        <v>3623</v>
      </c>
      <c r="AL678" s="122" t="s">
        <v>3624</v>
      </c>
    </row>
    <row r="679" spans="37:38">
      <c r="AK679" s="121" t="s">
        <v>7352</v>
      </c>
      <c r="AL679" s="122" t="s">
        <v>7353</v>
      </c>
    </row>
    <row r="680" spans="37:38">
      <c r="AK680" s="121" t="s">
        <v>3625</v>
      </c>
      <c r="AL680" s="122" t="s">
        <v>3626</v>
      </c>
    </row>
    <row r="681" spans="37:38">
      <c r="AK681" s="121" t="s">
        <v>3627</v>
      </c>
      <c r="AL681" s="122" t="s">
        <v>3628</v>
      </c>
    </row>
    <row r="682" spans="37:38">
      <c r="AK682" s="121" t="s">
        <v>3629</v>
      </c>
      <c r="AL682" s="122" t="s">
        <v>3630</v>
      </c>
    </row>
    <row r="683" spans="37:38">
      <c r="AK683" s="121" t="s">
        <v>3631</v>
      </c>
      <c r="AL683" s="122" t="s">
        <v>3632</v>
      </c>
    </row>
    <row r="684" spans="37:38">
      <c r="AK684" s="121" t="s">
        <v>3633</v>
      </c>
      <c r="AL684" s="122" t="s">
        <v>3634</v>
      </c>
    </row>
    <row r="685" spans="37:38">
      <c r="AK685" s="121" t="s">
        <v>3635</v>
      </c>
      <c r="AL685" s="122" t="s">
        <v>3636</v>
      </c>
    </row>
    <row r="686" spans="37:38">
      <c r="AK686" s="121" t="s">
        <v>3637</v>
      </c>
      <c r="AL686" s="122" t="s">
        <v>3638</v>
      </c>
    </row>
    <row r="687" spans="37:38">
      <c r="AK687" s="121" t="s">
        <v>3639</v>
      </c>
      <c r="AL687" s="122" t="s">
        <v>3640</v>
      </c>
    </row>
    <row r="688" spans="37:38">
      <c r="AK688" s="121" t="s">
        <v>3641</v>
      </c>
      <c r="AL688" s="122" t="s">
        <v>3642</v>
      </c>
    </row>
    <row r="689" spans="37:38">
      <c r="AK689" s="121" t="s">
        <v>3643</v>
      </c>
      <c r="AL689" s="122" t="s">
        <v>3644</v>
      </c>
    </row>
    <row r="690" spans="37:38">
      <c r="AK690" s="121" t="s">
        <v>3645</v>
      </c>
      <c r="AL690" s="122" t="s">
        <v>3646</v>
      </c>
    </row>
    <row r="691" spans="37:38">
      <c r="AK691" s="121" t="s">
        <v>3647</v>
      </c>
      <c r="AL691" s="122" t="s">
        <v>3648</v>
      </c>
    </row>
    <row r="692" spans="37:38">
      <c r="AK692" s="121" t="s">
        <v>3649</v>
      </c>
      <c r="AL692" s="122" t="s">
        <v>3650</v>
      </c>
    </row>
    <row r="693" spans="37:38">
      <c r="AK693" s="121" t="s">
        <v>3651</v>
      </c>
      <c r="AL693" s="122" t="s">
        <v>3652</v>
      </c>
    </row>
    <row r="694" spans="37:38">
      <c r="AK694" s="121" t="s">
        <v>3653</v>
      </c>
      <c r="AL694" s="122" t="s">
        <v>3654</v>
      </c>
    </row>
    <row r="695" spans="37:38">
      <c r="AK695" s="121" t="s">
        <v>3655</v>
      </c>
      <c r="AL695" s="122" t="s">
        <v>3656</v>
      </c>
    </row>
    <row r="696" spans="37:38">
      <c r="AK696" s="121" t="s">
        <v>3657</v>
      </c>
      <c r="AL696" s="122" t="s">
        <v>3658</v>
      </c>
    </row>
    <row r="697" spans="37:38">
      <c r="AK697" s="121" t="s">
        <v>3659</v>
      </c>
      <c r="AL697" s="122" t="s">
        <v>3660</v>
      </c>
    </row>
    <row r="698" spans="37:38">
      <c r="AK698" s="121" t="s">
        <v>3661</v>
      </c>
      <c r="AL698" s="122" t="s">
        <v>3662</v>
      </c>
    </row>
    <row r="699" spans="37:38">
      <c r="AK699" s="121" t="s">
        <v>3663</v>
      </c>
      <c r="AL699" s="122" t="s">
        <v>3664</v>
      </c>
    </row>
    <row r="700" spans="37:38">
      <c r="AK700" s="123" t="s">
        <v>3665</v>
      </c>
      <c r="AL700" s="124" t="s">
        <v>3666</v>
      </c>
    </row>
  </sheetData>
  <sortState xmlns:xlrd2="http://schemas.microsoft.com/office/spreadsheetml/2017/richdata2" ref="Z2:AA39">
    <sortCondition ref="Z2"/>
  </sortState>
  <hyperlinks>
    <hyperlink ref="U10" r:id="rId1" display="https://admin-listingcenter.nasdaq.com/dashboard.aspx?cs=1&amp;issuername=Northern+Horizon+Capital+AS&amp;formstatus=Display%20A&amp;formtype=APLCN&amp;apptype=14&amp;market=Nordic" xr:uid="{661B264D-033A-4F60-8998-2137501DD243}"/>
    <hyperlink ref="AK217" r:id="rId2" display="https://admin-listingcenter.nasdaq.com/dashboard.aspx?cs=1&amp;issuername=Heba+Fastighets+AB&amp;formstatus=Display%20A&amp;formtype=APLCN&amp;apptype=14&amp;market=Nordic" xr:uid="{8134A8B6-488E-4765-AF2A-DBF556A66292}"/>
    <hyperlink ref="AK272" r:id="rId3" display="https://admin-listingcenter.nasdaq.com/dashboard.aspx?cs=1&amp;issuername=K2A+Knaust+%26+Andersson+Fastigheter+AB+(publ)&amp;formstatus=Display%20A&amp;formtype=APLCN&amp;apptype=14&amp;market=Nordic" xr:uid="{D957DD02-BFB9-4A27-8FCE-4851B1728A6D}"/>
  </hyperlinks>
  <pageMargins left="0.70866141732283472" right="0.70866141732283472" top="0.74803149606299213" bottom="0.74803149606299213" header="0.31496062992125984" footer="0.31496062992125984"/>
  <pageSetup paperSize="9" scale="10" orientation="landscape" r:id="rId4"/>
  <headerFooter>
    <oddFooter>&amp;C_x000D_&amp;1#&amp;"Aptos"&amp;12&amp;K000000 Nasdaq Confidential: Distribution limited to need-to-know recipients</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83"/>
  <sheetViews>
    <sheetView topLeftCell="A46" zoomScale="93" zoomScaleNormal="93" workbookViewId="0">
      <selection activeCell="B68" sqref="B68"/>
    </sheetView>
  </sheetViews>
  <sheetFormatPr defaultColWidth="8.5546875" defaultRowHeight="14.4"/>
  <cols>
    <col min="2" max="2" width="40.44140625" bestFit="1" customWidth="1"/>
    <col min="3" max="28" width="25.5546875" customWidth="1"/>
  </cols>
  <sheetData>
    <row r="1" spans="1:30" ht="117.6">
      <c r="A1" s="8" t="s">
        <v>2185</v>
      </c>
      <c r="B1" s="8" t="s">
        <v>613</v>
      </c>
      <c r="C1" s="97" t="s">
        <v>472</v>
      </c>
      <c r="D1" s="96" t="s">
        <v>656</v>
      </c>
      <c r="E1" s="96" t="s">
        <v>657</v>
      </c>
      <c r="F1" s="96" t="s">
        <v>473</v>
      </c>
      <c r="G1" s="96" t="s">
        <v>659</v>
      </c>
      <c r="H1" s="96" t="s">
        <v>660</v>
      </c>
      <c r="I1" s="96" t="s">
        <v>658</v>
      </c>
      <c r="J1" s="96" t="s">
        <v>1003</v>
      </c>
      <c r="K1" s="96" t="s">
        <v>474</v>
      </c>
      <c r="L1" s="96" t="s">
        <v>1266</v>
      </c>
      <c r="M1" s="96" t="s">
        <v>1971</v>
      </c>
      <c r="N1" s="94" t="s">
        <v>1580</v>
      </c>
      <c r="O1" s="94" t="s">
        <v>1972</v>
      </c>
      <c r="P1" s="94" t="s">
        <v>1973</v>
      </c>
      <c r="Q1" s="93" t="s">
        <v>2251</v>
      </c>
      <c r="R1" s="93" t="s">
        <v>2252</v>
      </c>
      <c r="S1" s="93" t="s">
        <v>2253</v>
      </c>
      <c r="T1" s="93" t="s">
        <v>243</v>
      </c>
      <c r="U1" s="95" t="s">
        <v>2174</v>
      </c>
      <c r="V1" s="94" t="s">
        <v>1</v>
      </c>
      <c r="W1" s="93" t="s">
        <v>2173</v>
      </c>
      <c r="X1" s="92" t="s">
        <v>2172</v>
      </c>
      <c r="Y1" t="s">
        <v>2171</v>
      </c>
      <c r="AA1" t="s">
        <v>2186</v>
      </c>
      <c r="AB1" t="s">
        <v>2187</v>
      </c>
      <c r="AC1" t="s">
        <v>2189</v>
      </c>
    </row>
    <row r="2" spans="1:30">
      <c r="A2" s="8">
        <v>1</v>
      </c>
      <c r="B2" s="69" t="s">
        <v>2155</v>
      </c>
      <c r="C2" t="s">
        <v>715</v>
      </c>
      <c r="D2" t="s">
        <v>715</v>
      </c>
      <c r="E2" t="s">
        <v>715</v>
      </c>
      <c r="F2" t="s">
        <v>473</v>
      </c>
      <c r="G2" t="s">
        <v>659</v>
      </c>
      <c r="H2" t="s">
        <v>660</v>
      </c>
      <c r="I2" t="s">
        <v>658</v>
      </c>
      <c r="J2" t="s">
        <v>1003</v>
      </c>
      <c r="K2" t="s">
        <v>474</v>
      </c>
      <c r="L2" t="s">
        <v>715</v>
      </c>
      <c r="M2" t="s">
        <v>715</v>
      </c>
      <c r="N2" t="s">
        <v>715</v>
      </c>
      <c r="O2" t="s">
        <v>1972</v>
      </c>
      <c r="P2" t="s">
        <v>715</v>
      </c>
      <c r="Q2" t="s">
        <v>715</v>
      </c>
      <c r="T2" t="s">
        <v>243</v>
      </c>
      <c r="U2" s="21" t="e">
        <f t="shared" ref="U2:U30" si="0">OR(NOT(ISERROR(MATCH(SelectedSubtype,C2:M2,0))),SelectedSubtype="")</f>
        <v>#REF!</v>
      </c>
      <c r="V2" s="21" t="e">
        <f t="shared" ref="V2:V30" si="1">OR(NOT(ISERROR(MATCH(SelectedExchange,N2:P2,0))),SelectedExchange="")</f>
        <v>#REF!</v>
      </c>
      <c r="W2" s="21" t="e">
        <f t="shared" ref="W2:W30" si="2">OR(NOT(ISERROR(MATCH(SelectedExtended,Q2:T2,0))),SelectedExtended="")</f>
        <v>#REF!</v>
      </c>
      <c r="X2" s="99" t="e">
        <f t="shared" ref="X2:X30" si="3">AND(U2:W2)</f>
        <v>#REF!</v>
      </c>
      <c r="Y2" s="21" t="e">
        <f>IF(X2,A2,999)</f>
        <v>#REF!</v>
      </c>
      <c r="AA2" t="e">
        <f t="shared" ref="AA2:AA33" si="4">SMALL($Y$2:$Y$73,A2)</f>
        <v>#REF!</v>
      </c>
      <c r="AB2" s="98" t="e">
        <f t="shared" ref="AB2:AB33" si="5">IF(AA2=999,"",VLOOKUP(AA2,A:B,2,0))</f>
        <v>#REF!</v>
      </c>
      <c r="AC2" s="21">
        <f>COUNTIF(AA2:AA73,"&lt;999")</f>
        <v>0</v>
      </c>
      <c r="AD2" s="100" t="s">
        <v>2188</v>
      </c>
    </row>
    <row r="3" spans="1:30">
      <c r="A3" s="8">
        <v>2</v>
      </c>
      <c r="B3" s="69" t="s">
        <v>2156</v>
      </c>
      <c r="C3" t="s">
        <v>715</v>
      </c>
      <c r="D3" t="s">
        <v>715</v>
      </c>
      <c r="E3" t="s">
        <v>715</v>
      </c>
      <c r="F3" t="s">
        <v>715</v>
      </c>
      <c r="G3" t="s">
        <v>715</v>
      </c>
      <c r="H3" t="s">
        <v>715</v>
      </c>
      <c r="I3" t="s">
        <v>715</v>
      </c>
      <c r="J3" t="s">
        <v>715</v>
      </c>
      <c r="K3" t="s">
        <v>715</v>
      </c>
      <c r="L3" t="s">
        <v>715</v>
      </c>
      <c r="M3" t="s">
        <v>1971</v>
      </c>
      <c r="N3" t="s">
        <v>715</v>
      </c>
      <c r="O3" t="s">
        <v>1972</v>
      </c>
      <c r="P3" t="s">
        <v>715</v>
      </c>
      <c r="Q3" t="s">
        <v>715</v>
      </c>
      <c r="T3" t="s">
        <v>243</v>
      </c>
      <c r="U3" s="21" t="e">
        <f t="shared" si="0"/>
        <v>#REF!</v>
      </c>
      <c r="V3" s="21" t="e">
        <f t="shared" si="1"/>
        <v>#REF!</v>
      </c>
      <c r="W3" s="21" t="e">
        <f t="shared" si="2"/>
        <v>#REF!</v>
      </c>
      <c r="X3" s="99" t="e">
        <f t="shared" si="3"/>
        <v>#REF!</v>
      </c>
      <c r="Y3" s="21" t="e">
        <f t="shared" ref="Y3:Y30" si="6">IF(X3,A3,999)</f>
        <v>#REF!</v>
      </c>
      <c r="AA3" t="e">
        <f t="shared" si="4"/>
        <v>#REF!</v>
      </c>
      <c r="AB3" s="98" t="e">
        <f t="shared" si="5"/>
        <v>#REF!</v>
      </c>
    </row>
    <row r="4" spans="1:30">
      <c r="A4" s="8">
        <v>3</v>
      </c>
      <c r="B4" s="69" t="s">
        <v>2157</v>
      </c>
      <c r="C4" t="s">
        <v>715</v>
      </c>
      <c r="D4" t="s">
        <v>715</v>
      </c>
      <c r="E4" t="s">
        <v>715</v>
      </c>
      <c r="F4" t="s">
        <v>715</v>
      </c>
      <c r="G4" t="s">
        <v>715</v>
      </c>
      <c r="H4" t="s">
        <v>715</v>
      </c>
      <c r="I4" t="s">
        <v>715</v>
      </c>
      <c r="J4" t="s">
        <v>715</v>
      </c>
      <c r="K4" t="s">
        <v>715</v>
      </c>
      <c r="L4" t="s">
        <v>1266</v>
      </c>
      <c r="M4" t="s">
        <v>715</v>
      </c>
      <c r="N4" t="s">
        <v>715</v>
      </c>
      <c r="O4" t="s">
        <v>1972</v>
      </c>
      <c r="P4" t="s">
        <v>715</v>
      </c>
      <c r="Q4" t="s">
        <v>715</v>
      </c>
      <c r="T4" t="s">
        <v>243</v>
      </c>
      <c r="U4" s="21" t="e">
        <f t="shared" si="0"/>
        <v>#REF!</v>
      </c>
      <c r="V4" s="21" t="e">
        <f t="shared" si="1"/>
        <v>#REF!</v>
      </c>
      <c r="W4" s="21" t="e">
        <f t="shared" si="2"/>
        <v>#REF!</v>
      </c>
      <c r="X4" s="99" t="e">
        <f t="shared" si="3"/>
        <v>#REF!</v>
      </c>
      <c r="Y4" s="21" t="e">
        <f t="shared" si="6"/>
        <v>#REF!</v>
      </c>
      <c r="AA4" t="e">
        <f t="shared" si="4"/>
        <v>#REF!</v>
      </c>
      <c r="AB4" s="98" t="e">
        <f t="shared" si="5"/>
        <v>#REF!</v>
      </c>
    </row>
    <row r="5" spans="1:30">
      <c r="A5" s="8">
        <v>4</v>
      </c>
      <c r="B5" s="69" t="s">
        <v>2158</v>
      </c>
      <c r="C5" t="s">
        <v>472</v>
      </c>
      <c r="D5" t="s">
        <v>656</v>
      </c>
      <c r="E5" t="s">
        <v>657</v>
      </c>
      <c r="F5" t="s">
        <v>715</v>
      </c>
      <c r="G5" t="s">
        <v>715</v>
      </c>
      <c r="H5" t="s">
        <v>715</v>
      </c>
      <c r="I5" t="s">
        <v>715</v>
      </c>
      <c r="J5" t="s">
        <v>715</v>
      </c>
      <c r="K5" t="s">
        <v>715</v>
      </c>
      <c r="L5" t="s">
        <v>715</v>
      </c>
      <c r="M5" t="s">
        <v>715</v>
      </c>
      <c r="N5" t="s">
        <v>715</v>
      </c>
      <c r="O5" t="s">
        <v>1972</v>
      </c>
      <c r="P5" t="s">
        <v>715</v>
      </c>
      <c r="Q5" t="s">
        <v>715</v>
      </c>
      <c r="T5" t="s">
        <v>243</v>
      </c>
      <c r="U5" s="21" t="e">
        <f t="shared" si="0"/>
        <v>#REF!</v>
      </c>
      <c r="V5" s="21" t="e">
        <f t="shared" si="1"/>
        <v>#REF!</v>
      </c>
      <c r="W5" s="21" t="e">
        <f t="shared" si="2"/>
        <v>#REF!</v>
      </c>
      <c r="X5" s="99" t="e">
        <f t="shared" si="3"/>
        <v>#REF!</v>
      </c>
      <c r="Y5" s="21" t="e">
        <f t="shared" si="6"/>
        <v>#REF!</v>
      </c>
      <c r="AA5" t="e">
        <f t="shared" si="4"/>
        <v>#REF!</v>
      </c>
      <c r="AB5" s="98" t="e">
        <f t="shared" si="5"/>
        <v>#REF!</v>
      </c>
    </row>
    <row r="6" spans="1:30">
      <c r="A6" s="8">
        <v>5</v>
      </c>
      <c r="B6" s="69" t="s">
        <v>2159</v>
      </c>
      <c r="C6" t="s">
        <v>715</v>
      </c>
      <c r="D6" t="s">
        <v>715</v>
      </c>
      <c r="E6" t="s">
        <v>715</v>
      </c>
      <c r="F6" t="s">
        <v>473</v>
      </c>
      <c r="G6" t="s">
        <v>659</v>
      </c>
      <c r="H6" t="s">
        <v>660</v>
      </c>
      <c r="I6" t="s">
        <v>658</v>
      </c>
      <c r="J6" t="s">
        <v>1003</v>
      </c>
      <c r="K6" t="s">
        <v>474</v>
      </c>
      <c r="L6" t="s">
        <v>715</v>
      </c>
      <c r="M6" t="s">
        <v>715</v>
      </c>
      <c r="N6" t="s">
        <v>1580</v>
      </c>
      <c r="O6" t="s">
        <v>715</v>
      </c>
      <c r="P6" t="s">
        <v>715</v>
      </c>
      <c r="Q6" t="s">
        <v>715</v>
      </c>
      <c r="T6" t="s">
        <v>243</v>
      </c>
      <c r="U6" s="21" t="e">
        <f t="shared" si="0"/>
        <v>#REF!</v>
      </c>
      <c r="V6" s="21" t="e">
        <f t="shared" si="1"/>
        <v>#REF!</v>
      </c>
      <c r="W6" s="21" t="e">
        <f t="shared" si="2"/>
        <v>#REF!</v>
      </c>
      <c r="X6" s="99" t="e">
        <f t="shared" si="3"/>
        <v>#REF!</v>
      </c>
      <c r="Y6" s="21" t="e">
        <f t="shared" si="6"/>
        <v>#REF!</v>
      </c>
      <c r="AA6" t="e">
        <f t="shared" si="4"/>
        <v>#REF!</v>
      </c>
      <c r="AB6" s="98" t="e">
        <f t="shared" si="5"/>
        <v>#REF!</v>
      </c>
    </row>
    <row r="7" spans="1:30">
      <c r="A7" s="8">
        <v>6</v>
      </c>
      <c r="B7" s="69" t="s">
        <v>2160</v>
      </c>
      <c r="C7" t="s">
        <v>715</v>
      </c>
      <c r="D7" t="s">
        <v>715</v>
      </c>
      <c r="E7" t="s">
        <v>715</v>
      </c>
      <c r="F7" t="s">
        <v>715</v>
      </c>
      <c r="G7" t="s">
        <v>715</v>
      </c>
      <c r="H7" t="s">
        <v>715</v>
      </c>
      <c r="I7" t="s">
        <v>715</v>
      </c>
      <c r="J7" t="s">
        <v>715</v>
      </c>
      <c r="K7" t="s">
        <v>715</v>
      </c>
      <c r="L7" t="s">
        <v>715</v>
      </c>
      <c r="M7" t="s">
        <v>1971</v>
      </c>
      <c r="N7" t="s">
        <v>1580</v>
      </c>
      <c r="O7" t="s">
        <v>715</v>
      </c>
      <c r="P7" t="s">
        <v>715</v>
      </c>
      <c r="Q7" t="s">
        <v>715</v>
      </c>
      <c r="T7" t="s">
        <v>243</v>
      </c>
      <c r="U7" s="21" t="e">
        <f t="shared" si="0"/>
        <v>#REF!</v>
      </c>
      <c r="V7" s="21" t="e">
        <f t="shared" si="1"/>
        <v>#REF!</v>
      </c>
      <c r="W7" s="21" t="e">
        <f t="shared" si="2"/>
        <v>#REF!</v>
      </c>
      <c r="X7" s="99" t="e">
        <f t="shared" si="3"/>
        <v>#REF!</v>
      </c>
      <c r="Y7" s="21" t="e">
        <f t="shared" si="6"/>
        <v>#REF!</v>
      </c>
      <c r="AA7" t="e">
        <f t="shared" si="4"/>
        <v>#REF!</v>
      </c>
      <c r="AB7" s="98" t="e">
        <f t="shared" si="5"/>
        <v>#REF!</v>
      </c>
    </row>
    <row r="8" spans="1:30">
      <c r="A8" s="8">
        <v>7</v>
      </c>
      <c r="B8" s="69" t="s">
        <v>2161</v>
      </c>
      <c r="C8" t="s">
        <v>715</v>
      </c>
      <c r="D8" t="s">
        <v>715</v>
      </c>
      <c r="E8" t="s">
        <v>715</v>
      </c>
      <c r="F8" t="s">
        <v>715</v>
      </c>
      <c r="G8" t="s">
        <v>715</v>
      </c>
      <c r="H8" t="s">
        <v>715</v>
      </c>
      <c r="I8" t="s">
        <v>715</v>
      </c>
      <c r="J8" t="s">
        <v>715</v>
      </c>
      <c r="K8" t="s">
        <v>715</v>
      </c>
      <c r="L8" t="s">
        <v>1266</v>
      </c>
      <c r="M8" t="s">
        <v>715</v>
      </c>
      <c r="N8" t="s">
        <v>1580</v>
      </c>
      <c r="O8" t="s">
        <v>715</v>
      </c>
      <c r="P8" t="s">
        <v>715</v>
      </c>
      <c r="Q8" t="s">
        <v>715</v>
      </c>
      <c r="T8" t="s">
        <v>243</v>
      </c>
      <c r="U8" s="21" t="e">
        <f t="shared" si="0"/>
        <v>#REF!</v>
      </c>
      <c r="V8" s="21" t="e">
        <f t="shared" si="1"/>
        <v>#REF!</v>
      </c>
      <c r="W8" s="21" t="e">
        <f t="shared" si="2"/>
        <v>#REF!</v>
      </c>
      <c r="X8" s="99" t="e">
        <f t="shared" si="3"/>
        <v>#REF!</v>
      </c>
      <c r="Y8" s="21" t="e">
        <f t="shared" si="6"/>
        <v>#REF!</v>
      </c>
      <c r="AA8" t="e">
        <f t="shared" si="4"/>
        <v>#REF!</v>
      </c>
      <c r="AB8" s="98" t="e">
        <f t="shared" si="5"/>
        <v>#REF!</v>
      </c>
    </row>
    <row r="9" spans="1:30">
      <c r="A9" s="8">
        <v>8</v>
      </c>
      <c r="B9" s="69" t="s">
        <v>2162</v>
      </c>
      <c r="C9" t="s">
        <v>472</v>
      </c>
      <c r="D9" t="s">
        <v>656</v>
      </c>
      <c r="E9" t="s">
        <v>657</v>
      </c>
      <c r="F9" t="s">
        <v>715</v>
      </c>
      <c r="G9" t="s">
        <v>715</v>
      </c>
      <c r="H9" t="s">
        <v>715</v>
      </c>
      <c r="I9" t="s">
        <v>715</v>
      </c>
      <c r="J9" t="s">
        <v>715</v>
      </c>
      <c r="K9" t="s">
        <v>715</v>
      </c>
      <c r="L9" t="s">
        <v>715</v>
      </c>
      <c r="M9" t="s">
        <v>715</v>
      </c>
      <c r="N9" t="s">
        <v>1580</v>
      </c>
      <c r="O9" t="s">
        <v>715</v>
      </c>
      <c r="P9" t="s">
        <v>715</v>
      </c>
      <c r="Q9" t="s">
        <v>715</v>
      </c>
      <c r="T9" t="s">
        <v>243</v>
      </c>
      <c r="U9" s="21" t="e">
        <f t="shared" si="0"/>
        <v>#REF!</v>
      </c>
      <c r="V9" s="21" t="e">
        <f t="shared" si="1"/>
        <v>#REF!</v>
      </c>
      <c r="W9" s="21" t="e">
        <f t="shared" si="2"/>
        <v>#REF!</v>
      </c>
      <c r="X9" s="99" t="e">
        <f t="shared" si="3"/>
        <v>#REF!</v>
      </c>
      <c r="Y9" s="21" t="e">
        <f t="shared" si="6"/>
        <v>#REF!</v>
      </c>
      <c r="AA9" t="e">
        <f t="shared" si="4"/>
        <v>#REF!</v>
      </c>
      <c r="AB9" s="98" t="e">
        <f t="shared" si="5"/>
        <v>#REF!</v>
      </c>
    </row>
    <row r="10" spans="1:30">
      <c r="A10" s="8">
        <v>9</v>
      </c>
      <c r="B10" s="69" t="s">
        <v>2163</v>
      </c>
      <c r="C10" t="s">
        <v>472</v>
      </c>
      <c r="D10" t="s">
        <v>656</v>
      </c>
      <c r="E10" t="s">
        <v>657</v>
      </c>
      <c r="F10" t="s">
        <v>715</v>
      </c>
      <c r="G10" t="s">
        <v>715</v>
      </c>
      <c r="H10" t="s">
        <v>715</v>
      </c>
      <c r="I10" t="s">
        <v>715</v>
      </c>
      <c r="J10" t="s">
        <v>715</v>
      </c>
      <c r="K10" t="s">
        <v>715</v>
      </c>
      <c r="L10" t="s">
        <v>715</v>
      </c>
      <c r="M10" t="s">
        <v>715</v>
      </c>
      <c r="N10" t="s">
        <v>715</v>
      </c>
      <c r="O10" t="s">
        <v>715</v>
      </c>
      <c r="P10" t="s">
        <v>1973</v>
      </c>
      <c r="Q10" t="s">
        <v>715</v>
      </c>
      <c r="T10" t="s">
        <v>243</v>
      </c>
      <c r="U10" s="21" t="e">
        <f t="shared" si="0"/>
        <v>#REF!</v>
      </c>
      <c r="V10" s="21" t="e">
        <f t="shared" si="1"/>
        <v>#REF!</v>
      </c>
      <c r="W10" s="21" t="e">
        <f t="shared" si="2"/>
        <v>#REF!</v>
      </c>
      <c r="X10" s="99" t="e">
        <f t="shared" si="3"/>
        <v>#REF!</v>
      </c>
      <c r="Y10" s="21" t="e">
        <f t="shared" si="6"/>
        <v>#REF!</v>
      </c>
      <c r="AA10" t="e">
        <f t="shared" si="4"/>
        <v>#REF!</v>
      </c>
      <c r="AB10" s="98" t="e">
        <f t="shared" si="5"/>
        <v>#REF!</v>
      </c>
    </row>
    <row r="11" spans="1:30">
      <c r="A11" s="8">
        <v>10</v>
      </c>
      <c r="B11" s="108" t="s">
        <v>2591</v>
      </c>
      <c r="C11" t="s">
        <v>715</v>
      </c>
      <c r="D11" t="s">
        <v>715</v>
      </c>
      <c r="E11" t="s">
        <v>715</v>
      </c>
      <c r="F11" t="s">
        <v>715</v>
      </c>
      <c r="G11" t="s">
        <v>715</v>
      </c>
      <c r="H11" t="s">
        <v>715</v>
      </c>
      <c r="I11" t="s">
        <v>715</v>
      </c>
      <c r="J11" t="s">
        <v>715</v>
      </c>
      <c r="K11" t="s">
        <v>715</v>
      </c>
      <c r="L11" t="s">
        <v>1266</v>
      </c>
      <c r="M11" t="s">
        <v>715</v>
      </c>
      <c r="N11" t="s">
        <v>715</v>
      </c>
      <c r="O11" t="s">
        <v>715</v>
      </c>
      <c r="P11" t="s">
        <v>1973</v>
      </c>
      <c r="Q11" t="s">
        <v>715</v>
      </c>
      <c r="S11" t="s">
        <v>2253</v>
      </c>
      <c r="U11" s="21" t="e">
        <f t="shared" si="0"/>
        <v>#REF!</v>
      </c>
      <c r="V11" s="21" t="e">
        <f t="shared" si="1"/>
        <v>#REF!</v>
      </c>
      <c r="W11" s="21" t="e">
        <f t="shared" si="2"/>
        <v>#REF!</v>
      </c>
      <c r="X11" s="99" t="e">
        <f t="shared" si="3"/>
        <v>#REF!</v>
      </c>
      <c r="Y11" s="21" t="e">
        <f t="shared" si="6"/>
        <v>#REF!</v>
      </c>
      <c r="AA11" t="e">
        <f t="shared" si="4"/>
        <v>#REF!</v>
      </c>
      <c r="AB11" s="98" t="e">
        <f t="shared" si="5"/>
        <v>#REF!</v>
      </c>
    </row>
    <row r="12" spans="1:30">
      <c r="A12" s="8">
        <v>11</v>
      </c>
      <c r="B12" s="108" t="s">
        <v>2590</v>
      </c>
      <c r="C12" t="s">
        <v>715</v>
      </c>
      <c r="D12" t="s">
        <v>715</v>
      </c>
      <c r="E12" t="s">
        <v>715</v>
      </c>
      <c r="F12" t="s">
        <v>715</v>
      </c>
      <c r="G12" t="s">
        <v>715</v>
      </c>
      <c r="H12" t="s">
        <v>715</v>
      </c>
      <c r="I12" t="s">
        <v>715</v>
      </c>
      <c r="J12" t="s">
        <v>715</v>
      </c>
      <c r="K12" t="s">
        <v>715</v>
      </c>
      <c r="L12" t="s">
        <v>715</v>
      </c>
      <c r="M12" t="s">
        <v>1971</v>
      </c>
      <c r="N12" t="s">
        <v>715</v>
      </c>
      <c r="O12" t="s">
        <v>715</v>
      </c>
      <c r="P12" t="s">
        <v>1973</v>
      </c>
      <c r="Q12" t="s">
        <v>715</v>
      </c>
      <c r="S12" t="s">
        <v>2253</v>
      </c>
      <c r="U12" s="21" t="e">
        <f t="shared" si="0"/>
        <v>#REF!</v>
      </c>
      <c r="V12" s="21" t="e">
        <f t="shared" si="1"/>
        <v>#REF!</v>
      </c>
      <c r="W12" s="21" t="e">
        <f t="shared" si="2"/>
        <v>#REF!</v>
      </c>
      <c r="X12" s="99" t="e">
        <f t="shared" si="3"/>
        <v>#REF!</v>
      </c>
      <c r="Y12" s="21" t="e">
        <f t="shared" si="6"/>
        <v>#REF!</v>
      </c>
      <c r="AA12" t="e">
        <f t="shared" si="4"/>
        <v>#REF!</v>
      </c>
      <c r="AB12" s="98" t="e">
        <f t="shared" si="5"/>
        <v>#REF!</v>
      </c>
    </row>
    <row r="13" spans="1:30">
      <c r="A13" s="8">
        <v>12</v>
      </c>
      <c r="B13" s="69" t="s">
        <v>2166</v>
      </c>
      <c r="C13" t="s">
        <v>715</v>
      </c>
      <c r="D13" t="s">
        <v>715</v>
      </c>
      <c r="E13" t="s">
        <v>715</v>
      </c>
      <c r="F13" t="s">
        <v>473</v>
      </c>
      <c r="G13" t="s">
        <v>659</v>
      </c>
      <c r="H13" t="s">
        <v>660</v>
      </c>
      <c r="I13" t="s">
        <v>658</v>
      </c>
      <c r="J13" t="s">
        <v>1003</v>
      </c>
      <c r="K13" t="s">
        <v>474</v>
      </c>
      <c r="L13" t="s">
        <v>715</v>
      </c>
      <c r="M13" t="s">
        <v>715</v>
      </c>
      <c r="N13" t="s">
        <v>715</v>
      </c>
      <c r="O13" t="s">
        <v>715</v>
      </c>
      <c r="P13" t="s">
        <v>1973</v>
      </c>
      <c r="Q13" t="s">
        <v>715</v>
      </c>
      <c r="T13" t="s">
        <v>243</v>
      </c>
      <c r="U13" s="21" t="e">
        <f t="shared" si="0"/>
        <v>#REF!</v>
      </c>
      <c r="V13" s="21" t="e">
        <f t="shared" si="1"/>
        <v>#REF!</v>
      </c>
      <c r="W13" s="21" t="e">
        <f t="shared" si="2"/>
        <v>#REF!</v>
      </c>
      <c r="X13" s="99" t="e">
        <f t="shared" si="3"/>
        <v>#REF!</v>
      </c>
      <c r="Y13" s="21" t="e">
        <f t="shared" si="6"/>
        <v>#REF!</v>
      </c>
      <c r="AA13" t="e">
        <f t="shared" si="4"/>
        <v>#REF!</v>
      </c>
      <c r="AB13" s="98" t="e">
        <f t="shared" si="5"/>
        <v>#REF!</v>
      </c>
    </row>
    <row r="14" spans="1:30">
      <c r="A14" s="8">
        <v>13</v>
      </c>
      <c r="B14" s="69" t="s">
        <v>2167</v>
      </c>
      <c r="C14" t="s">
        <v>715</v>
      </c>
      <c r="D14" t="s">
        <v>715</v>
      </c>
      <c r="E14" t="s">
        <v>715</v>
      </c>
      <c r="F14" t="s">
        <v>715</v>
      </c>
      <c r="G14" t="s">
        <v>715</v>
      </c>
      <c r="H14" t="s">
        <v>715</v>
      </c>
      <c r="I14" t="s">
        <v>715</v>
      </c>
      <c r="J14" t="s">
        <v>715</v>
      </c>
      <c r="K14" t="s">
        <v>715</v>
      </c>
      <c r="L14" t="s">
        <v>715</v>
      </c>
      <c r="M14" t="s">
        <v>1971</v>
      </c>
      <c r="N14" t="s">
        <v>715</v>
      </c>
      <c r="O14" t="s">
        <v>715</v>
      </c>
      <c r="P14" t="s">
        <v>1973</v>
      </c>
      <c r="Q14" t="s">
        <v>715</v>
      </c>
      <c r="T14" t="s">
        <v>243</v>
      </c>
      <c r="U14" s="21" t="e">
        <f t="shared" si="0"/>
        <v>#REF!</v>
      </c>
      <c r="V14" s="21" t="e">
        <f t="shared" si="1"/>
        <v>#REF!</v>
      </c>
      <c r="W14" s="21" t="e">
        <f t="shared" si="2"/>
        <v>#REF!</v>
      </c>
      <c r="X14" s="99" t="e">
        <f t="shared" si="3"/>
        <v>#REF!</v>
      </c>
      <c r="Y14" s="21" t="e">
        <f t="shared" si="6"/>
        <v>#REF!</v>
      </c>
      <c r="AA14" t="e">
        <f t="shared" si="4"/>
        <v>#REF!</v>
      </c>
      <c r="AB14" s="98" t="e">
        <f t="shared" si="5"/>
        <v>#REF!</v>
      </c>
    </row>
    <row r="15" spans="1:30">
      <c r="A15" s="8">
        <v>14</v>
      </c>
      <c r="B15" s="69" t="s">
        <v>7333</v>
      </c>
      <c r="C15" t="s">
        <v>715</v>
      </c>
      <c r="D15" t="s">
        <v>715</v>
      </c>
      <c r="E15" t="s">
        <v>715</v>
      </c>
      <c r="F15" t="s">
        <v>715</v>
      </c>
      <c r="G15" t="s">
        <v>715</v>
      </c>
      <c r="H15" t="s">
        <v>715</v>
      </c>
      <c r="I15" t="s">
        <v>715</v>
      </c>
      <c r="J15" t="s">
        <v>715</v>
      </c>
      <c r="K15" t="s">
        <v>715</v>
      </c>
      <c r="L15" t="s">
        <v>1266</v>
      </c>
      <c r="M15" t="s">
        <v>715</v>
      </c>
      <c r="N15" t="s">
        <v>715</v>
      </c>
      <c r="O15" t="s">
        <v>715</v>
      </c>
      <c r="P15" t="s">
        <v>1973</v>
      </c>
      <c r="Q15" t="s">
        <v>715</v>
      </c>
      <c r="T15" t="s">
        <v>243</v>
      </c>
      <c r="U15" s="21" t="e">
        <f t="shared" si="0"/>
        <v>#REF!</v>
      </c>
      <c r="V15" s="21" t="e">
        <f t="shared" si="1"/>
        <v>#REF!</v>
      </c>
      <c r="W15" s="21" t="e">
        <f t="shared" si="2"/>
        <v>#REF!</v>
      </c>
      <c r="X15" s="99" t="e">
        <f t="shared" si="3"/>
        <v>#REF!</v>
      </c>
      <c r="Y15" s="21" t="e">
        <f t="shared" si="6"/>
        <v>#REF!</v>
      </c>
      <c r="AA15" t="e">
        <f t="shared" si="4"/>
        <v>#REF!</v>
      </c>
      <c r="AB15" s="98" t="e">
        <f t="shared" si="5"/>
        <v>#REF!</v>
      </c>
    </row>
    <row r="16" spans="1:30">
      <c r="A16" s="8">
        <v>15</v>
      </c>
      <c r="B16" s="69" t="s">
        <v>2169</v>
      </c>
      <c r="C16" t="s">
        <v>715</v>
      </c>
      <c r="D16" t="s">
        <v>715</v>
      </c>
      <c r="E16" t="s">
        <v>715</v>
      </c>
      <c r="F16" t="s">
        <v>715</v>
      </c>
      <c r="G16" t="s">
        <v>715</v>
      </c>
      <c r="H16" t="s">
        <v>715</v>
      </c>
      <c r="I16" t="s">
        <v>715</v>
      </c>
      <c r="J16" t="s">
        <v>715</v>
      </c>
      <c r="K16" t="s">
        <v>715</v>
      </c>
      <c r="L16" t="s">
        <v>1266</v>
      </c>
      <c r="M16" t="s">
        <v>715</v>
      </c>
      <c r="N16" t="s">
        <v>715</v>
      </c>
      <c r="O16" t="s">
        <v>715</v>
      </c>
      <c r="P16" t="s">
        <v>1973</v>
      </c>
      <c r="Q16" t="s">
        <v>715</v>
      </c>
      <c r="T16" t="s">
        <v>243</v>
      </c>
      <c r="U16" s="21" t="e">
        <f t="shared" si="0"/>
        <v>#REF!</v>
      </c>
      <c r="V16" s="21" t="e">
        <f t="shared" si="1"/>
        <v>#REF!</v>
      </c>
      <c r="W16" s="21" t="e">
        <f t="shared" si="2"/>
        <v>#REF!</v>
      </c>
      <c r="X16" s="99" t="e">
        <f t="shared" si="3"/>
        <v>#REF!</v>
      </c>
      <c r="Y16" s="21" t="e">
        <f t="shared" si="6"/>
        <v>#REF!</v>
      </c>
      <c r="AA16" t="e">
        <f t="shared" si="4"/>
        <v>#REF!</v>
      </c>
      <c r="AB16" s="98" t="e">
        <f t="shared" si="5"/>
        <v>#REF!</v>
      </c>
    </row>
    <row r="17" spans="1:28">
      <c r="A17" s="8">
        <v>16</v>
      </c>
      <c r="B17" s="69" t="s">
        <v>2170</v>
      </c>
      <c r="C17" t="s">
        <v>472</v>
      </c>
      <c r="D17" t="s">
        <v>656</v>
      </c>
      <c r="E17" t="s">
        <v>657</v>
      </c>
      <c r="F17" t="s">
        <v>715</v>
      </c>
      <c r="G17" t="s">
        <v>715</v>
      </c>
      <c r="H17" t="s">
        <v>715</v>
      </c>
      <c r="I17" t="s">
        <v>715</v>
      </c>
      <c r="J17" t="s">
        <v>715</v>
      </c>
      <c r="K17" t="s">
        <v>715</v>
      </c>
      <c r="L17" t="s">
        <v>715</v>
      </c>
      <c r="M17" t="s">
        <v>715</v>
      </c>
      <c r="N17" t="s">
        <v>715</v>
      </c>
      <c r="O17" t="s">
        <v>715</v>
      </c>
      <c r="P17" t="s">
        <v>1973</v>
      </c>
      <c r="Q17" t="s">
        <v>715</v>
      </c>
      <c r="T17" t="s">
        <v>243</v>
      </c>
      <c r="U17" s="21" t="e">
        <f t="shared" si="0"/>
        <v>#REF!</v>
      </c>
      <c r="V17" s="21" t="e">
        <f t="shared" si="1"/>
        <v>#REF!</v>
      </c>
      <c r="W17" s="21" t="e">
        <f t="shared" si="2"/>
        <v>#REF!</v>
      </c>
      <c r="X17" s="99" t="e">
        <f t="shared" si="3"/>
        <v>#REF!</v>
      </c>
      <c r="Y17" s="21" t="e">
        <f t="shared" si="6"/>
        <v>#REF!</v>
      </c>
      <c r="AA17" t="e">
        <f t="shared" si="4"/>
        <v>#REF!</v>
      </c>
      <c r="AB17" s="98" t="e">
        <f t="shared" si="5"/>
        <v>#REF!</v>
      </c>
    </row>
    <row r="18" spans="1:28">
      <c r="A18" s="8">
        <v>17</v>
      </c>
      <c r="B18" s="69" t="s">
        <v>2218</v>
      </c>
      <c r="C18" t="s">
        <v>715</v>
      </c>
      <c r="D18" t="s">
        <v>715</v>
      </c>
      <c r="E18" t="s">
        <v>715</v>
      </c>
      <c r="F18" t="s">
        <v>473</v>
      </c>
      <c r="G18" t="s">
        <v>659</v>
      </c>
      <c r="H18" t="s">
        <v>660</v>
      </c>
      <c r="I18" t="s">
        <v>658</v>
      </c>
      <c r="J18" t="s">
        <v>1003</v>
      </c>
      <c r="K18" t="s">
        <v>474</v>
      </c>
      <c r="L18" t="s">
        <v>715</v>
      </c>
      <c r="M18" t="s">
        <v>715</v>
      </c>
      <c r="N18" t="s">
        <v>715</v>
      </c>
      <c r="O18" t="s">
        <v>1972</v>
      </c>
      <c r="P18" t="s">
        <v>715</v>
      </c>
      <c r="Q18" t="s">
        <v>2251</v>
      </c>
      <c r="T18" t="s">
        <v>715</v>
      </c>
      <c r="U18" s="21" t="e">
        <f t="shared" si="0"/>
        <v>#REF!</v>
      </c>
      <c r="V18" s="21" t="e">
        <f t="shared" si="1"/>
        <v>#REF!</v>
      </c>
      <c r="W18" s="21" t="e">
        <f t="shared" si="2"/>
        <v>#REF!</v>
      </c>
      <c r="X18" s="99" t="e">
        <f t="shared" si="3"/>
        <v>#REF!</v>
      </c>
      <c r="Y18" s="21" t="e">
        <f t="shared" si="6"/>
        <v>#REF!</v>
      </c>
      <c r="AA18" t="e">
        <f t="shared" si="4"/>
        <v>#REF!</v>
      </c>
      <c r="AB18" s="98" t="e">
        <f t="shared" si="5"/>
        <v>#REF!</v>
      </c>
    </row>
    <row r="19" spans="1:28">
      <c r="A19" s="8">
        <v>18</v>
      </c>
      <c r="B19" s="69" t="s">
        <v>2219</v>
      </c>
      <c r="C19" t="s">
        <v>715</v>
      </c>
      <c r="D19" t="s">
        <v>715</v>
      </c>
      <c r="E19" t="s">
        <v>715</v>
      </c>
      <c r="F19" t="s">
        <v>715</v>
      </c>
      <c r="G19" t="s">
        <v>715</v>
      </c>
      <c r="H19" t="s">
        <v>715</v>
      </c>
      <c r="I19" t="s">
        <v>715</v>
      </c>
      <c r="J19" t="s">
        <v>715</v>
      </c>
      <c r="K19" t="s">
        <v>715</v>
      </c>
      <c r="L19" t="s">
        <v>715</v>
      </c>
      <c r="M19" t="s">
        <v>1971</v>
      </c>
      <c r="N19" t="s">
        <v>715</v>
      </c>
      <c r="O19" t="s">
        <v>1972</v>
      </c>
      <c r="P19" t="s">
        <v>715</v>
      </c>
      <c r="Q19" t="s">
        <v>2251</v>
      </c>
      <c r="T19" t="s">
        <v>715</v>
      </c>
      <c r="U19" s="21" t="e">
        <f t="shared" si="0"/>
        <v>#REF!</v>
      </c>
      <c r="V19" s="21" t="e">
        <f t="shared" si="1"/>
        <v>#REF!</v>
      </c>
      <c r="W19" s="21" t="e">
        <f t="shared" si="2"/>
        <v>#REF!</v>
      </c>
      <c r="X19" s="99" t="e">
        <f t="shared" si="3"/>
        <v>#REF!</v>
      </c>
      <c r="Y19" s="21" t="e">
        <f t="shared" si="6"/>
        <v>#REF!</v>
      </c>
      <c r="AA19" t="e">
        <f t="shared" si="4"/>
        <v>#REF!</v>
      </c>
      <c r="AB19" s="98" t="e">
        <f t="shared" si="5"/>
        <v>#REF!</v>
      </c>
    </row>
    <row r="20" spans="1:28">
      <c r="A20" s="8">
        <v>19</v>
      </c>
      <c r="B20" s="69" t="s">
        <v>2220</v>
      </c>
      <c r="C20" t="s">
        <v>715</v>
      </c>
      <c r="D20" t="s">
        <v>715</v>
      </c>
      <c r="E20" t="s">
        <v>715</v>
      </c>
      <c r="F20" t="s">
        <v>715</v>
      </c>
      <c r="G20" t="s">
        <v>715</v>
      </c>
      <c r="H20" t="s">
        <v>715</v>
      </c>
      <c r="I20" t="s">
        <v>715</v>
      </c>
      <c r="J20" t="s">
        <v>715</v>
      </c>
      <c r="K20" t="s">
        <v>715</v>
      </c>
      <c r="L20" t="s">
        <v>1266</v>
      </c>
      <c r="M20" t="s">
        <v>715</v>
      </c>
      <c r="N20" t="s">
        <v>715</v>
      </c>
      <c r="O20" t="s">
        <v>1972</v>
      </c>
      <c r="P20" t="s">
        <v>715</v>
      </c>
      <c r="Q20" t="s">
        <v>2251</v>
      </c>
      <c r="T20" t="s">
        <v>715</v>
      </c>
      <c r="U20" s="21" t="e">
        <f t="shared" si="0"/>
        <v>#REF!</v>
      </c>
      <c r="V20" s="21" t="e">
        <f t="shared" si="1"/>
        <v>#REF!</v>
      </c>
      <c r="W20" s="21" t="e">
        <f t="shared" si="2"/>
        <v>#REF!</v>
      </c>
      <c r="X20" s="99" t="e">
        <f t="shared" si="3"/>
        <v>#REF!</v>
      </c>
      <c r="Y20" s="21" t="e">
        <f t="shared" si="6"/>
        <v>#REF!</v>
      </c>
      <c r="AA20" t="e">
        <f t="shared" si="4"/>
        <v>#REF!</v>
      </c>
      <c r="AB20" s="98" t="e">
        <f t="shared" si="5"/>
        <v>#REF!</v>
      </c>
    </row>
    <row r="21" spans="1:28">
      <c r="A21" s="8">
        <v>20</v>
      </c>
      <c r="B21" s="69" t="s">
        <v>2221</v>
      </c>
      <c r="C21" t="s">
        <v>472</v>
      </c>
      <c r="D21" t="s">
        <v>656</v>
      </c>
      <c r="E21" t="s">
        <v>657</v>
      </c>
      <c r="F21" t="s">
        <v>715</v>
      </c>
      <c r="G21" t="s">
        <v>715</v>
      </c>
      <c r="H21" t="s">
        <v>715</v>
      </c>
      <c r="I21" t="s">
        <v>715</v>
      </c>
      <c r="J21" t="s">
        <v>715</v>
      </c>
      <c r="K21" t="s">
        <v>715</v>
      </c>
      <c r="L21" t="s">
        <v>715</v>
      </c>
      <c r="M21" t="s">
        <v>715</v>
      </c>
      <c r="N21" t="s">
        <v>715</v>
      </c>
      <c r="O21" t="s">
        <v>1972</v>
      </c>
      <c r="P21" t="s">
        <v>715</v>
      </c>
      <c r="Q21" t="s">
        <v>2251</v>
      </c>
      <c r="T21" t="s">
        <v>715</v>
      </c>
      <c r="U21" s="21" t="e">
        <f t="shared" si="0"/>
        <v>#REF!</v>
      </c>
      <c r="V21" s="21" t="e">
        <f t="shared" si="1"/>
        <v>#REF!</v>
      </c>
      <c r="W21" s="21" t="e">
        <f t="shared" si="2"/>
        <v>#REF!</v>
      </c>
      <c r="X21" s="99" t="e">
        <f t="shared" si="3"/>
        <v>#REF!</v>
      </c>
      <c r="Y21" s="21" t="e">
        <f t="shared" si="6"/>
        <v>#REF!</v>
      </c>
      <c r="AA21" t="e">
        <f t="shared" si="4"/>
        <v>#REF!</v>
      </c>
      <c r="AB21" s="98" t="e">
        <f t="shared" si="5"/>
        <v>#REF!</v>
      </c>
    </row>
    <row r="22" spans="1:28">
      <c r="A22" s="8">
        <v>21</v>
      </c>
      <c r="B22" s="69" t="s">
        <v>2222</v>
      </c>
      <c r="C22" t="s">
        <v>715</v>
      </c>
      <c r="D22" t="s">
        <v>715</v>
      </c>
      <c r="E22" t="s">
        <v>715</v>
      </c>
      <c r="F22" t="s">
        <v>473</v>
      </c>
      <c r="G22" t="s">
        <v>659</v>
      </c>
      <c r="H22" t="s">
        <v>660</v>
      </c>
      <c r="I22" t="s">
        <v>658</v>
      </c>
      <c r="J22" t="s">
        <v>1003</v>
      </c>
      <c r="K22" t="s">
        <v>474</v>
      </c>
      <c r="L22" t="s">
        <v>715</v>
      </c>
      <c r="M22" t="s">
        <v>715</v>
      </c>
      <c r="N22" t="s">
        <v>1580</v>
      </c>
      <c r="O22" t="s">
        <v>715</v>
      </c>
      <c r="P22" t="s">
        <v>715</v>
      </c>
      <c r="Q22" t="s">
        <v>2251</v>
      </c>
      <c r="T22" t="s">
        <v>715</v>
      </c>
      <c r="U22" s="21" t="e">
        <f t="shared" si="0"/>
        <v>#REF!</v>
      </c>
      <c r="V22" s="21" t="e">
        <f t="shared" si="1"/>
        <v>#REF!</v>
      </c>
      <c r="W22" s="21" t="e">
        <f t="shared" si="2"/>
        <v>#REF!</v>
      </c>
      <c r="X22" s="99" t="e">
        <f t="shared" si="3"/>
        <v>#REF!</v>
      </c>
      <c r="Y22" s="21" t="e">
        <f t="shared" si="6"/>
        <v>#REF!</v>
      </c>
      <c r="AA22" t="e">
        <f t="shared" si="4"/>
        <v>#REF!</v>
      </c>
      <c r="AB22" s="98" t="e">
        <f t="shared" si="5"/>
        <v>#REF!</v>
      </c>
    </row>
    <row r="23" spans="1:28">
      <c r="A23" s="8">
        <v>22</v>
      </c>
      <c r="B23" s="69" t="s">
        <v>2223</v>
      </c>
      <c r="C23" t="s">
        <v>715</v>
      </c>
      <c r="D23" t="s">
        <v>715</v>
      </c>
      <c r="E23" t="s">
        <v>715</v>
      </c>
      <c r="F23" t="s">
        <v>715</v>
      </c>
      <c r="G23" t="s">
        <v>715</v>
      </c>
      <c r="H23" t="s">
        <v>715</v>
      </c>
      <c r="I23" t="s">
        <v>715</v>
      </c>
      <c r="J23" t="s">
        <v>715</v>
      </c>
      <c r="K23" t="s">
        <v>715</v>
      </c>
      <c r="L23" t="s">
        <v>715</v>
      </c>
      <c r="M23" t="s">
        <v>1971</v>
      </c>
      <c r="N23" t="s">
        <v>1580</v>
      </c>
      <c r="O23" t="s">
        <v>715</v>
      </c>
      <c r="P23" t="s">
        <v>715</v>
      </c>
      <c r="Q23" t="s">
        <v>2251</v>
      </c>
      <c r="T23" t="s">
        <v>715</v>
      </c>
      <c r="U23" s="21" t="e">
        <f t="shared" si="0"/>
        <v>#REF!</v>
      </c>
      <c r="V23" s="21" t="e">
        <f t="shared" si="1"/>
        <v>#REF!</v>
      </c>
      <c r="W23" s="21" t="e">
        <f t="shared" si="2"/>
        <v>#REF!</v>
      </c>
      <c r="X23" s="99" t="e">
        <f t="shared" si="3"/>
        <v>#REF!</v>
      </c>
      <c r="Y23" s="21" t="e">
        <f t="shared" si="6"/>
        <v>#REF!</v>
      </c>
      <c r="AA23" t="e">
        <f t="shared" si="4"/>
        <v>#REF!</v>
      </c>
      <c r="AB23" s="98" t="e">
        <f t="shared" si="5"/>
        <v>#REF!</v>
      </c>
    </row>
    <row r="24" spans="1:28">
      <c r="A24" s="8">
        <v>23</v>
      </c>
      <c r="B24" s="69" t="s">
        <v>2224</v>
      </c>
      <c r="C24" t="s">
        <v>715</v>
      </c>
      <c r="D24" t="s">
        <v>715</v>
      </c>
      <c r="E24" t="s">
        <v>715</v>
      </c>
      <c r="F24" t="s">
        <v>715</v>
      </c>
      <c r="G24" t="s">
        <v>715</v>
      </c>
      <c r="H24" t="s">
        <v>715</v>
      </c>
      <c r="I24" t="s">
        <v>715</v>
      </c>
      <c r="J24" t="s">
        <v>715</v>
      </c>
      <c r="K24" t="s">
        <v>715</v>
      </c>
      <c r="L24" t="s">
        <v>1266</v>
      </c>
      <c r="M24" t="s">
        <v>715</v>
      </c>
      <c r="N24" t="s">
        <v>1580</v>
      </c>
      <c r="O24" t="s">
        <v>715</v>
      </c>
      <c r="P24" t="s">
        <v>715</v>
      </c>
      <c r="Q24" t="s">
        <v>2251</v>
      </c>
      <c r="T24" t="s">
        <v>715</v>
      </c>
      <c r="U24" s="21" t="e">
        <f t="shared" si="0"/>
        <v>#REF!</v>
      </c>
      <c r="V24" s="21" t="e">
        <f t="shared" si="1"/>
        <v>#REF!</v>
      </c>
      <c r="W24" s="21" t="e">
        <f t="shared" si="2"/>
        <v>#REF!</v>
      </c>
      <c r="X24" s="99" t="e">
        <f t="shared" si="3"/>
        <v>#REF!</v>
      </c>
      <c r="Y24" s="21" t="e">
        <f t="shared" si="6"/>
        <v>#REF!</v>
      </c>
      <c r="AA24" t="e">
        <f t="shared" si="4"/>
        <v>#REF!</v>
      </c>
      <c r="AB24" s="98" t="e">
        <f t="shared" si="5"/>
        <v>#REF!</v>
      </c>
    </row>
    <row r="25" spans="1:28">
      <c r="A25" s="8">
        <v>24</v>
      </c>
      <c r="B25" s="69" t="s">
        <v>2225</v>
      </c>
      <c r="C25" t="s">
        <v>472</v>
      </c>
      <c r="D25" t="s">
        <v>656</v>
      </c>
      <c r="E25" t="s">
        <v>657</v>
      </c>
      <c r="F25" t="s">
        <v>715</v>
      </c>
      <c r="G25" t="s">
        <v>715</v>
      </c>
      <c r="H25" t="s">
        <v>715</v>
      </c>
      <c r="I25" t="s">
        <v>715</v>
      </c>
      <c r="J25" t="s">
        <v>715</v>
      </c>
      <c r="K25" t="s">
        <v>715</v>
      </c>
      <c r="L25" t="s">
        <v>715</v>
      </c>
      <c r="M25" t="s">
        <v>715</v>
      </c>
      <c r="N25" t="s">
        <v>1580</v>
      </c>
      <c r="O25" t="s">
        <v>715</v>
      </c>
      <c r="P25" t="s">
        <v>715</v>
      </c>
      <c r="Q25" t="s">
        <v>2251</v>
      </c>
      <c r="T25" t="s">
        <v>715</v>
      </c>
      <c r="U25" s="21" t="e">
        <f t="shared" si="0"/>
        <v>#REF!</v>
      </c>
      <c r="V25" s="21" t="e">
        <f t="shared" si="1"/>
        <v>#REF!</v>
      </c>
      <c r="W25" s="21" t="e">
        <f t="shared" si="2"/>
        <v>#REF!</v>
      </c>
      <c r="X25" s="99" t="e">
        <f t="shared" si="3"/>
        <v>#REF!</v>
      </c>
      <c r="Y25" s="21" t="e">
        <f t="shared" si="6"/>
        <v>#REF!</v>
      </c>
      <c r="AA25" t="e">
        <f t="shared" si="4"/>
        <v>#REF!</v>
      </c>
      <c r="AB25" s="98" t="e">
        <f t="shared" si="5"/>
        <v>#REF!</v>
      </c>
    </row>
    <row r="26" spans="1:28">
      <c r="A26" s="8">
        <v>25</v>
      </c>
      <c r="B26" s="69" t="s">
        <v>2226</v>
      </c>
      <c r="C26" t="s">
        <v>472</v>
      </c>
      <c r="D26" t="s">
        <v>656</v>
      </c>
      <c r="E26" t="s">
        <v>657</v>
      </c>
      <c r="F26" t="s">
        <v>715</v>
      </c>
      <c r="G26" t="s">
        <v>715</v>
      </c>
      <c r="H26" t="s">
        <v>715</v>
      </c>
      <c r="I26" t="s">
        <v>715</v>
      </c>
      <c r="J26" t="s">
        <v>715</v>
      </c>
      <c r="K26" t="s">
        <v>715</v>
      </c>
      <c r="L26" t="s">
        <v>715</v>
      </c>
      <c r="M26" t="s">
        <v>715</v>
      </c>
      <c r="N26" t="s">
        <v>715</v>
      </c>
      <c r="O26" t="s">
        <v>715</v>
      </c>
      <c r="P26" t="s">
        <v>1973</v>
      </c>
      <c r="Q26" t="s">
        <v>2251</v>
      </c>
      <c r="T26" t="s">
        <v>715</v>
      </c>
      <c r="U26" s="21" t="e">
        <f t="shared" si="0"/>
        <v>#REF!</v>
      </c>
      <c r="V26" s="21" t="e">
        <f t="shared" si="1"/>
        <v>#REF!</v>
      </c>
      <c r="W26" s="21" t="e">
        <f t="shared" si="2"/>
        <v>#REF!</v>
      </c>
      <c r="X26" s="99" t="e">
        <f t="shared" si="3"/>
        <v>#REF!</v>
      </c>
      <c r="Y26" s="21" t="e">
        <f t="shared" si="6"/>
        <v>#REF!</v>
      </c>
      <c r="AA26" t="e">
        <f t="shared" si="4"/>
        <v>#REF!</v>
      </c>
      <c r="AB26" s="98" t="e">
        <f t="shared" si="5"/>
        <v>#REF!</v>
      </c>
    </row>
    <row r="27" spans="1:28">
      <c r="A27" s="8">
        <v>26</v>
      </c>
      <c r="B27" s="69" t="s">
        <v>2227</v>
      </c>
      <c r="C27" t="s">
        <v>715</v>
      </c>
      <c r="D27" t="s">
        <v>715</v>
      </c>
      <c r="E27" t="s">
        <v>715</v>
      </c>
      <c r="F27" t="s">
        <v>473</v>
      </c>
      <c r="G27" t="s">
        <v>659</v>
      </c>
      <c r="H27" t="s">
        <v>660</v>
      </c>
      <c r="I27" t="s">
        <v>658</v>
      </c>
      <c r="J27" t="s">
        <v>1003</v>
      </c>
      <c r="K27" t="s">
        <v>474</v>
      </c>
      <c r="L27" t="s">
        <v>715</v>
      </c>
      <c r="M27" t="s">
        <v>715</v>
      </c>
      <c r="N27" t="s">
        <v>715</v>
      </c>
      <c r="O27" t="s">
        <v>715</v>
      </c>
      <c r="P27" t="s">
        <v>1973</v>
      </c>
      <c r="Q27" t="s">
        <v>2251</v>
      </c>
      <c r="T27" t="s">
        <v>715</v>
      </c>
      <c r="U27" s="21" t="e">
        <f t="shared" si="0"/>
        <v>#REF!</v>
      </c>
      <c r="V27" s="21" t="e">
        <f t="shared" si="1"/>
        <v>#REF!</v>
      </c>
      <c r="W27" s="21" t="e">
        <f t="shared" si="2"/>
        <v>#REF!</v>
      </c>
      <c r="X27" s="99" t="e">
        <f t="shared" si="3"/>
        <v>#REF!</v>
      </c>
      <c r="Y27" s="21" t="e">
        <f t="shared" si="6"/>
        <v>#REF!</v>
      </c>
      <c r="AA27" t="e">
        <f t="shared" si="4"/>
        <v>#REF!</v>
      </c>
      <c r="AB27" s="98" t="e">
        <f t="shared" si="5"/>
        <v>#REF!</v>
      </c>
    </row>
    <row r="28" spans="1:28">
      <c r="A28" s="8">
        <v>27</v>
      </c>
      <c r="B28" s="69" t="s">
        <v>2228</v>
      </c>
      <c r="C28" t="s">
        <v>715</v>
      </c>
      <c r="D28" t="s">
        <v>715</v>
      </c>
      <c r="E28" t="s">
        <v>715</v>
      </c>
      <c r="F28" t="s">
        <v>715</v>
      </c>
      <c r="G28" t="s">
        <v>715</v>
      </c>
      <c r="H28" t="s">
        <v>715</v>
      </c>
      <c r="I28" t="s">
        <v>715</v>
      </c>
      <c r="J28" t="s">
        <v>715</v>
      </c>
      <c r="K28" t="s">
        <v>715</v>
      </c>
      <c r="L28" t="s">
        <v>715</v>
      </c>
      <c r="M28" t="s">
        <v>1971</v>
      </c>
      <c r="N28" t="s">
        <v>715</v>
      </c>
      <c r="O28" t="s">
        <v>715</v>
      </c>
      <c r="P28" t="s">
        <v>1973</v>
      </c>
      <c r="Q28" t="s">
        <v>2251</v>
      </c>
      <c r="T28" t="s">
        <v>715</v>
      </c>
      <c r="U28" s="21" t="e">
        <f t="shared" si="0"/>
        <v>#REF!</v>
      </c>
      <c r="V28" s="21" t="e">
        <f t="shared" si="1"/>
        <v>#REF!</v>
      </c>
      <c r="W28" s="21" t="e">
        <f t="shared" si="2"/>
        <v>#REF!</v>
      </c>
      <c r="X28" s="99" t="e">
        <f t="shared" si="3"/>
        <v>#REF!</v>
      </c>
      <c r="Y28" s="21" t="e">
        <f t="shared" si="6"/>
        <v>#REF!</v>
      </c>
      <c r="AA28" t="e">
        <f t="shared" si="4"/>
        <v>#REF!</v>
      </c>
      <c r="AB28" s="98" t="e">
        <f t="shared" si="5"/>
        <v>#REF!</v>
      </c>
    </row>
    <row r="29" spans="1:28">
      <c r="A29" s="8">
        <v>28</v>
      </c>
      <c r="B29" s="69" t="s">
        <v>2229</v>
      </c>
      <c r="C29" t="s">
        <v>715</v>
      </c>
      <c r="D29" t="s">
        <v>715</v>
      </c>
      <c r="E29" t="s">
        <v>715</v>
      </c>
      <c r="F29" t="s">
        <v>715</v>
      </c>
      <c r="G29" t="s">
        <v>715</v>
      </c>
      <c r="H29" t="s">
        <v>715</v>
      </c>
      <c r="I29" t="s">
        <v>715</v>
      </c>
      <c r="J29" t="s">
        <v>715</v>
      </c>
      <c r="K29" t="s">
        <v>715</v>
      </c>
      <c r="L29" t="s">
        <v>1266</v>
      </c>
      <c r="M29" t="s">
        <v>715</v>
      </c>
      <c r="N29" t="s">
        <v>715</v>
      </c>
      <c r="O29" t="s">
        <v>715</v>
      </c>
      <c r="P29" t="s">
        <v>1973</v>
      </c>
      <c r="Q29" t="s">
        <v>2251</v>
      </c>
      <c r="T29" t="s">
        <v>715</v>
      </c>
      <c r="U29" s="21" t="e">
        <f t="shared" si="0"/>
        <v>#REF!</v>
      </c>
      <c r="V29" s="21" t="e">
        <f t="shared" si="1"/>
        <v>#REF!</v>
      </c>
      <c r="W29" s="21" t="e">
        <f t="shared" si="2"/>
        <v>#REF!</v>
      </c>
      <c r="X29" s="99" t="e">
        <f t="shared" si="3"/>
        <v>#REF!</v>
      </c>
      <c r="Y29" s="21" t="e">
        <f t="shared" si="6"/>
        <v>#REF!</v>
      </c>
      <c r="AA29" t="e">
        <f t="shared" si="4"/>
        <v>#REF!</v>
      </c>
      <c r="AB29" s="98" t="e">
        <f t="shared" si="5"/>
        <v>#REF!</v>
      </c>
    </row>
    <row r="30" spans="1:28">
      <c r="A30" s="8">
        <v>29</v>
      </c>
      <c r="B30" s="69" t="s">
        <v>2230</v>
      </c>
      <c r="C30" t="s">
        <v>472</v>
      </c>
      <c r="D30" t="s">
        <v>656</v>
      </c>
      <c r="E30" t="s">
        <v>657</v>
      </c>
      <c r="F30" t="s">
        <v>715</v>
      </c>
      <c r="G30" t="s">
        <v>715</v>
      </c>
      <c r="H30" t="s">
        <v>715</v>
      </c>
      <c r="I30" t="s">
        <v>715</v>
      </c>
      <c r="J30" t="s">
        <v>715</v>
      </c>
      <c r="K30" t="s">
        <v>715</v>
      </c>
      <c r="L30" t="s">
        <v>715</v>
      </c>
      <c r="M30" t="s">
        <v>715</v>
      </c>
      <c r="N30" t="s">
        <v>715</v>
      </c>
      <c r="O30" t="s">
        <v>715</v>
      </c>
      <c r="P30" t="s">
        <v>1973</v>
      </c>
      <c r="Q30" t="s">
        <v>2251</v>
      </c>
      <c r="T30" t="s">
        <v>715</v>
      </c>
      <c r="U30" s="21" t="e">
        <f t="shared" si="0"/>
        <v>#REF!</v>
      </c>
      <c r="V30" s="21" t="e">
        <f t="shared" si="1"/>
        <v>#REF!</v>
      </c>
      <c r="W30" s="21" t="e">
        <f t="shared" si="2"/>
        <v>#REF!</v>
      </c>
      <c r="X30" s="99" t="e">
        <f t="shared" si="3"/>
        <v>#REF!</v>
      </c>
      <c r="Y30" s="21" t="e">
        <f t="shared" si="6"/>
        <v>#REF!</v>
      </c>
      <c r="AA30" t="e">
        <f t="shared" si="4"/>
        <v>#REF!</v>
      </c>
      <c r="AB30" s="98" t="e">
        <f t="shared" si="5"/>
        <v>#REF!</v>
      </c>
    </row>
    <row r="31" spans="1:28">
      <c r="A31" s="8">
        <v>30</v>
      </c>
      <c r="B31" s="69" t="s">
        <v>2238</v>
      </c>
      <c r="C31" t="s">
        <v>715</v>
      </c>
      <c r="D31" t="s">
        <v>715</v>
      </c>
      <c r="E31" t="s">
        <v>715</v>
      </c>
      <c r="F31" t="s">
        <v>715</v>
      </c>
      <c r="G31" t="s">
        <v>715</v>
      </c>
      <c r="H31" t="s">
        <v>715</v>
      </c>
      <c r="I31" t="s">
        <v>715</v>
      </c>
      <c r="J31" t="s">
        <v>715</v>
      </c>
      <c r="K31" t="s">
        <v>715</v>
      </c>
      <c r="L31" t="s">
        <v>715</v>
      </c>
      <c r="M31" t="s">
        <v>1971</v>
      </c>
      <c r="N31" t="s">
        <v>715</v>
      </c>
      <c r="O31" t="s">
        <v>1972</v>
      </c>
      <c r="P31" t="s">
        <v>715</v>
      </c>
      <c r="S31" t="s">
        <v>2253</v>
      </c>
      <c r="U31" s="21" t="e">
        <f t="shared" ref="U31:U50" si="7">OR(NOT(ISERROR(MATCH(SelectedSubtype,C31:M31,0))),SelectedSubtype="")</f>
        <v>#REF!</v>
      </c>
      <c r="V31" s="21" t="e">
        <f t="shared" ref="V31:V50" si="8">OR(NOT(ISERROR(MATCH(SelectedExchange,N31:P31,0))),SelectedExchange="")</f>
        <v>#REF!</v>
      </c>
      <c r="W31" s="21" t="e">
        <f t="shared" ref="W31:W50" si="9">OR(NOT(ISERROR(MATCH(SelectedExtended,Q31:T31,0))),SelectedExtended="")</f>
        <v>#REF!</v>
      </c>
      <c r="X31" s="99" t="e">
        <f t="shared" ref="X31:X50" si="10">AND(U31:W31)</f>
        <v>#REF!</v>
      </c>
      <c r="Y31" s="21" t="e">
        <f t="shared" ref="Y31:Y50" si="11">IF(X31,A31,999)</f>
        <v>#REF!</v>
      </c>
      <c r="AA31" t="e">
        <f t="shared" si="4"/>
        <v>#REF!</v>
      </c>
      <c r="AB31" s="98" t="e">
        <f t="shared" si="5"/>
        <v>#REF!</v>
      </c>
    </row>
    <row r="32" spans="1:28">
      <c r="A32" s="8">
        <v>31</v>
      </c>
      <c r="B32" s="69" t="s">
        <v>2239</v>
      </c>
      <c r="C32" t="s">
        <v>715</v>
      </c>
      <c r="D32" t="s">
        <v>715</v>
      </c>
      <c r="E32" t="s">
        <v>715</v>
      </c>
      <c r="F32" t="s">
        <v>715</v>
      </c>
      <c r="G32" t="s">
        <v>715</v>
      </c>
      <c r="H32" t="s">
        <v>715</v>
      </c>
      <c r="I32" t="s">
        <v>715</v>
      </c>
      <c r="J32" t="s">
        <v>715</v>
      </c>
      <c r="K32" t="s">
        <v>715</v>
      </c>
      <c r="L32" t="s">
        <v>1266</v>
      </c>
      <c r="M32" t="s">
        <v>715</v>
      </c>
      <c r="N32" t="s">
        <v>715</v>
      </c>
      <c r="O32" t="s">
        <v>1972</v>
      </c>
      <c r="P32" t="s">
        <v>715</v>
      </c>
      <c r="S32" t="s">
        <v>2253</v>
      </c>
      <c r="U32" s="21" t="e">
        <f t="shared" si="7"/>
        <v>#REF!</v>
      </c>
      <c r="V32" s="21" t="e">
        <f t="shared" si="8"/>
        <v>#REF!</v>
      </c>
      <c r="W32" s="21" t="e">
        <f t="shared" si="9"/>
        <v>#REF!</v>
      </c>
      <c r="X32" s="99" t="e">
        <f t="shared" si="10"/>
        <v>#REF!</v>
      </c>
      <c r="Y32" s="21" t="e">
        <f t="shared" si="11"/>
        <v>#REF!</v>
      </c>
      <c r="AA32" t="e">
        <f t="shared" si="4"/>
        <v>#REF!</v>
      </c>
      <c r="AB32" s="98" t="e">
        <f t="shared" si="5"/>
        <v>#REF!</v>
      </c>
    </row>
    <row r="33" spans="1:28">
      <c r="A33" s="8">
        <v>32</v>
      </c>
      <c r="B33" s="69" t="s">
        <v>2240</v>
      </c>
      <c r="C33" t="s">
        <v>472</v>
      </c>
      <c r="D33" t="s">
        <v>656</v>
      </c>
      <c r="E33" t="s">
        <v>657</v>
      </c>
      <c r="F33" t="s">
        <v>715</v>
      </c>
      <c r="G33" t="s">
        <v>715</v>
      </c>
      <c r="H33" t="s">
        <v>715</v>
      </c>
      <c r="I33" t="s">
        <v>715</v>
      </c>
      <c r="J33" t="s">
        <v>715</v>
      </c>
      <c r="K33" t="s">
        <v>715</v>
      </c>
      <c r="L33" t="s">
        <v>715</v>
      </c>
      <c r="M33" t="s">
        <v>715</v>
      </c>
      <c r="N33" t="s">
        <v>715</v>
      </c>
      <c r="O33" t="s">
        <v>1972</v>
      </c>
      <c r="P33" t="s">
        <v>715</v>
      </c>
      <c r="S33" t="s">
        <v>2253</v>
      </c>
      <c r="U33" s="21" t="e">
        <f t="shared" si="7"/>
        <v>#REF!</v>
      </c>
      <c r="V33" s="21" t="e">
        <f t="shared" si="8"/>
        <v>#REF!</v>
      </c>
      <c r="W33" s="21" t="e">
        <f t="shared" si="9"/>
        <v>#REF!</v>
      </c>
      <c r="X33" s="99" t="e">
        <f t="shared" si="10"/>
        <v>#REF!</v>
      </c>
      <c r="Y33" s="21" t="e">
        <f t="shared" si="11"/>
        <v>#REF!</v>
      </c>
      <c r="AA33" t="e">
        <f t="shared" si="4"/>
        <v>#REF!</v>
      </c>
      <c r="AB33" s="98" t="e">
        <f t="shared" si="5"/>
        <v>#REF!</v>
      </c>
    </row>
    <row r="34" spans="1:28">
      <c r="A34" s="8">
        <v>33</v>
      </c>
      <c r="B34" s="69" t="s">
        <v>2235</v>
      </c>
      <c r="C34" t="s">
        <v>715</v>
      </c>
      <c r="D34" t="s">
        <v>715</v>
      </c>
      <c r="E34" t="s">
        <v>715</v>
      </c>
      <c r="F34" t="s">
        <v>715</v>
      </c>
      <c r="G34" t="s">
        <v>715</v>
      </c>
      <c r="H34" t="s">
        <v>715</v>
      </c>
      <c r="I34" t="s">
        <v>715</v>
      </c>
      <c r="J34" t="s">
        <v>715</v>
      </c>
      <c r="K34" t="s">
        <v>715</v>
      </c>
      <c r="L34" t="s">
        <v>715</v>
      </c>
      <c r="M34" t="s">
        <v>1971</v>
      </c>
      <c r="N34" t="s">
        <v>1580</v>
      </c>
      <c r="O34" t="s">
        <v>715</v>
      </c>
      <c r="P34" t="s">
        <v>715</v>
      </c>
      <c r="S34" t="s">
        <v>2253</v>
      </c>
      <c r="U34" s="21" t="e">
        <f t="shared" si="7"/>
        <v>#REF!</v>
      </c>
      <c r="V34" s="21" t="e">
        <f t="shared" si="8"/>
        <v>#REF!</v>
      </c>
      <c r="W34" s="21" t="e">
        <f t="shared" si="9"/>
        <v>#REF!</v>
      </c>
      <c r="X34" s="99" t="e">
        <f t="shared" si="10"/>
        <v>#REF!</v>
      </c>
      <c r="Y34" s="21" t="e">
        <f t="shared" si="11"/>
        <v>#REF!</v>
      </c>
      <c r="AA34" t="e">
        <f t="shared" ref="AA34:AA66" si="12">SMALL($Y$2:$Y$73,A34)</f>
        <v>#REF!</v>
      </c>
      <c r="AB34" s="98" t="e">
        <f t="shared" ref="AB34:AB65" si="13">IF(AA34=999,"",VLOOKUP(AA34,A:B,2,0))</f>
        <v>#REF!</v>
      </c>
    </row>
    <row r="35" spans="1:28">
      <c r="A35" s="8">
        <v>34</v>
      </c>
      <c r="B35" s="69" t="s">
        <v>2236</v>
      </c>
      <c r="C35" t="s">
        <v>715</v>
      </c>
      <c r="D35" t="s">
        <v>715</v>
      </c>
      <c r="E35" t="s">
        <v>715</v>
      </c>
      <c r="F35" t="s">
        <v>715</v>
      </c>
      <c r="G35" t="s">
        <v>715</v>
      </c>
      <c r="H35" t="s">
        <v>715</v>
      </c>
      <c r="I35" t="s">
        <v>715</v>
      </c>
      <c r="J35" t="s">
        <v>715</v>
      </c>
      <c r="K35" t="s">
        <v>715</v>
      </c>
      <c r="L35" t="s">
        <v>1266</v>
      </c>
      <c r="M35" t="s">
        <v>715</v>
      </c>
      <c r="N35" t="s">
        <v>1580</v>
      </c>
      <c r="O35" t="s">
        <v>715</v>
      </c>
      <c r="P35" t="s">
        <v>715</v>
      </c>
      <c r="S35" t="s">
        <v>2253</v>
      </c>
      <c r="U35" s="21" t="e">
        <f t="shared" si="7"/>
        <v>#REF!</v>
      </c>
      <c r="V35" s="21" t="e">
        <f t="shared" si="8"/>
        <v>#REF!</v>
      </c>
      <c r="W35" s="21" t="e">
        <f t="shared" si="9"/>
        <v>#REF!</v>
      </c>
      <c r="X35" s="99" t="e">
        <f t="shared" si="10"/>
        <v>#REF!</v>
      </c>
      <c r="Y35" s="21" t="e">
        <f t="shared" si="11"/>
        <v>#REF!</v>
      </c>
      <c r="AA35" t="e">
        <f t="shared" si="12"/>
        <v>#REF!</v>
      </c>
      <c r="AB35" s="98" t="e">
        <f t="shared" si="13"/>
        <v>#REF!</v>
      </c>
    </row>
    <row r="36" spans="1:28">
      <c r="A36" s="8">
        <v>35</v>
      </c>
      <c r="B36" s="69" t="s">
        <v>2237</v>
      </c>
      <c r="C36" t="s">
        <v>472</v>
      </c>
      <c r="D36" t="s">
        <v>656</v>
      </c>
      <c r="E36" t="s">
        <v>657</v>
      </c>
      <c r="F36" t="s">
        <v>715</v>
      </c>
      <c r="G36" t="s">
        <v>715</v>
      </c>
      <c r="H36" t="s">
        <v>715</v>
      </c>
      <c r="I36" t="s">
        <v>715</v>
      </c>
      <c r="J36" t="s">
        <v>715</v>
      </c>
      <c r="K36" t="s">
        <v>715</v>
      </c>
      <c r="L36" t="s">
        <v>715</v>
      </c>
      <c r="M36" t="s">
        <v>715</v>
      </c>
      <c r="N36" t="s">
        <v>1580</v>
      </c>
      <c r="O36" t="s">
        <v>715</v>
      </c>
      <c r="P36" t="s">
        <v>715</v>
      </c>
      <c r="S36" t="s">
        <v>2253</v>
      </c>
      <c r="U36" s="21" t="e">
        <f t="shared" si="7"/>
        <v>#REF!</v>
      </c>
      <c r="V36" s="21" t="e">
        <f t="shared" si="8"/>
        <v>#REF!</v>
      </c>
      <c r="W36" s="21" t="e">
        <f t="shared" si="9"/>
        <v>#REF!</v>
      </c>
      <c r="X36" s="99" t="e">
        <f t="shared" si="10"/>
        <v>#REF!</v>
      </c>
      <c r="Y36" s="21" t="e">
        <f t="shared" si="11"/>
        <v>#REF!</v>
      </c>
      <c r="AA36" t="e">
        <f t="shared" si="12"/>
        <v>#REF!</v>
      </c>
      <c r="AB36" s="98" t="e">
        <f t="shared" si="13"/>
        <v>#REF!</v>
      </c>
    </row>
    <row r="37" spans="1:28">
      <c r="A37" s="8">
        <v>36</v>
      </c>
      <c r="B37" s="69" t="s">
        <v>2234</v>
      </c>
      <c r="C37" t="s">
        <v>472</v>
      </c>
      <c r="D37" t="s">
        <v>656</v>
      </c>
      <c r="E37" t="s">
        <v>657</v>
      </c>
      <c r="F37" t="s">
        <v>715</v>
      </c>
      <c r="G37" t="s">
        <v>715</v>
      </c>
      <c r="H37" t="s">
        <v>715</v>
      </c>
      <c r="I37" t="s">
        <v>715</v>
      </c>
      <c r="J37" t="s">
        <v>715</v>
      </c>
      <c r="K37" t="s">
        <v>715</v>
      </c>
      <c r="L37" t="s">
        <v>715</v>
      </c>
      <c r="M37" t="s">
        <v>715</v>
      </c>
      <c r="N37" t="s">
        <v>715</v>
      </c>
      <c r="O37" t="s">
        <v>715</v>
      </c>
      <c r="P37" t="s">
        <v>1973</v>
      </c>
      <c r="S37" t="s">
        <v>2253</v>
      </c>
      <c r="U37" s="21" t="e">
        <f t="shared" si="7"/>
        <v>#REF!</v>
      </c>
      <c r="V37" s="21" t="e">
        <f t="shared" si="8"/>
        <v>#REF!</v>
      </c>
      <c r="W37" s="21" t="e">
        <f t="shared" si="9"/>
        <v>#REF!</v>
      </c>
      <c r="X37" s="99" t="e">
        <f t="shared" si="10"/>
        <v>#REF!</v>
      </c>
      <c r="Y37" s="21" t="e">
        <f t="shared" si="11"/>
        <v>#REF!</v>
      </c>
      <c r="AA37" t="e">
        <f t="shared" si="12"/>
        <v>#REF!</v>
      </c>
      <c r="AB37" s="98" t="e">
        <f t="shared" si="13"/>
        <v>#REF!</v>
      </c>
    </row>
    <row r="38" spans="1:28">
      <c r="A38" s="8">
        <v>37</v>
      </c>
      <c r="B38" s="69" t="s">
        <v>2231</v>
      </c>
      <c r="C38" t="s">
        <v>715</v>
      </c>
      <c r="D38" t="s">
        <v>715</v>
      </c>
      <c r="E38" t="s">
        <v>715</v>
      </c>
      <c r="F38" t="s">
        <v>715</v>
      </c>
      <c r="G38" t="s">
        <v>715</v>
      </c>
      <c r="H38" t="s">
        <v>715</v>
      </c>
      <c r="I38" t="s">
        <v>715</v>
      </c>
      <c r="J38" t="s">
        <v>715</v>
      </c>
      <c r="K38" t="s">
        <v>715</v>
      </c>
      <c r="L38" t="s">
        <v>715</v>
      </c>
      <c r="M38" t="s">
        <v>1971</v>
      </c>
      <c r="N38" t="s">
        <v>715</v>
      </c>
      <c r="O38" t="s">
        <v>715</v>
      </c>
      <c r="P38" t="s">
        <v>1973</v>
      </c>
      <c r="S38" t="s">
        <v>2253</v>
      </c>
      <c r="U38" s="21" t="e">
        <f t="shared" si="7"/>
        <v>#REF!</v>
      </c>
      <c r="V38" s="21" t="e">
        <f t="shared" si="8"/>
        <v>#REF!</v>
      </c>
      <c r="W38" s="21" t="e">
        <f t="shared" si="9"/>
        <v>#REF!</v>
      </c>
      <c r="X38" s="99" t="e">
        <f t="shared" si="10"/>
        <v>#REF!</v>
      </c>
      <c r="Y38" s="21" t="e">
        <f t="shared" si="11"/>
        <v>#REF!</v>
      </c>
      <c r="AA38" t="e">
        <f t="shared" si="12"/>
        <v>#REF!</v>
      </c>
      <c r="AB38" s="98" t="e">
        <f t="shared" si="13"/>
        <v>#REF!</v>
      </c>
    </row>
    <row r="39" spans="1:28">
      <c r="A39" s="8">
        <v>38</v>
      </c>
      <c r="B39" s="69" t="s">
        <v>2232</v>
      </c>
      <c r="C39" t="s">
        <v>715</v>
      </c>
      <c r="D39" t="s">
        <v>715</v>
      </c>
      <c r="E39" t="s">
        <v>715</v>
      </c>
      <c r="F39" t="s">
        <v>715</v>
      </c>
      <c r="G39" t="s">
        <v>715</v>
      </c>
      <c r="H39" t="s">
        <v>715</v>
      </c>
      <c r="I39" t="s">
        <v>715</v>
      </c>
      <c r="J39" t="s">
        <v>715</v>
      </c>
      <c r="K39" t="s">
        <v>715</v>
      </c>
      <c r="L39" t="s">
        <v>1266</v>
      </c>
      <c r="M39" t="s">
        <v>715</v>
      </c>
      <c r="N39" t="s">
        <v>715</v>
      </c>
      <c r="O39" t="s">
        <v>715</v>
      </c>
      <c r="P39" t="s">
        <v>1973</v>
      </c>
      <c r="S39" t="s">
        <v>2253</v>
      </c>
      <c r="U39" s="21" t="e">
        <f t="shared" si="7"/>
        <v>#REF!</v>
      </c>
      <c r="V39" s="21" t="e">
        <f t="shared" si="8"/>
        <v>#REF!</v>
      </c>
      <c r="W39" s="21" t="e">
        <f t="shared" si="9"/>
        <v>#REF!</v>
      </c>
      <c r="X39" s="99" t="e">
        <f t="shared" si="10"/>
        <v>#REF!</v>
      </c>
      <c r="Y39" s="21" t="e">
        <f t="shared" si="11"/>
        <v>#REF!</v>
      </c>
      <c r="AA39" t="e">
        <f t="shared" si="12"/>
        <v>#REF!</v>
      </c>
      <c r="AB39" s="98" t="e">
        <f t="shared" si="13"/>
        <v>#REF!</v>
      </c>
    </row>
    <row r="40" spans="1:28">
      <c r="A40" s="8">
        <v>39</v>
      </c>
      <c r="B40" s="69" t="s">
        <v>2233</v>
      </c>
      <c r="C40" t="s">
        <v>472</v>
      </c>
      <c r="D40" t="s">
        <v>656</v>
      </c>
      <c r="E40" t="s">
        <v>657</v>
      </c>
      <c r="F40" t="s">
        <v>715</v>
      </c>
      <c r="G40" t="s">
        <v>715</v>
      </c>
      <c r="H40" t="s">
        <v>715</v>
      </c>
      <c r="I40" t="s">
        <v>715</v>
      </c>
      <c r="J40" t="s">
        <v>715</v>
      </c>
      <c r="K40" t="s">
        <v>715</v>
      </c>
      <c r="L40" t="s">
        <v>715</v>
      </c>
      <c r="M40" t="s">
        <v>715</v>
      </c>
      <c r="N40" t="s">
        <v>715</v>
      </c>
      <c r="O40" t="s">
        <v>715</v>
      </c>
      <c r="P40" t="s">
        <v>1973</v>
      </c>
      <c r="S40" t="s">
        <v>2253</v>
      </c>
      <c r="U40" s="21" t="e">
        <f t="shared" si="7"/>
        <v>#REF!</v>
      </c>
      <c r="V40" s="21" t="e">
        <f t="shared" si="8"/>
        <v>#REF!</v>
      </c>
      <c r="W40" s="21" t="e">
        <f t="shared" si="9"/>
        <v>#REF!</v>
      </c>
      <c r="X40" s="99" t="e">
        <f t="shared" si="10"/>
        <v>#REF!</v>
      </c>
      <c r="Y40" s="21" t="e">
        <f t="shared" si="11"/>
        <v>#REF!</v>
      </c>
      <c r="AA40" t="e">
        <f t="shared" si="12"/>
        <v>#REF!</v>
      </c>
      <c r="AB40" s="98" t="e">
        <f t="shared" si="13"/>
        <v>#REF!</v>
      </c>
    </row>
    <row r="41" spans="1:28">
      <c r="A41" s="8">
        <v>40</v>
      </c>
      <c r="B41" s="69" t="s">
        <v>2241</v>
      </c>
      <c r="C41" t="s">
        <v>715</v>
      </c>
      <c r="D41" t="s">
        <v>715</v>
      </c>
      <c r="E41" t="s">
        <v>715</v>
      </c>
      <c r="F41" t="s">
        <v>715</v>
      </c>
      <c r="G41" t="s">
        <v>715</v>
      </c>
      <c r="H41" t="s">
        <v>715</v>
      </c>
      <c r="I41" t="s">
        <v>715</v>
      </c>
      <c r="J41" t="s">
        <v>715</v>
      </c>
      <c r="K41" t="s">
        <v>715</v>
      </c>
      <c r="L41" t="s">
        <v>715</v>
      </c>
      <c r="M41" t="s">
        <v>1971</v>
      </c>
      <c r="N41" t="s">
        <v>715</v>
      </c>
      <c r="O41" t="s">
        <v>1972</v>
      </c>
      <c r="P41" t="s">
        <v>715</v>
      </c>
      <c r="R41" t="s">
        <v>2252</v>
      </c>
      <c r="U41" s="21" t="e">
        <f t="shared" si="7"/>
        <v>#REF!</v>
      </c>
      <c r="V41" s="21" t="e">
        <f t="shared" si="8"/>
        <v>#REF!</v>
      </c>
      <c r="W41" s="21" t="e">
        <f t="shared" si="9"/>
        <v>#REF!</v>
      </c>
      <c r="X41" s="99" t="e">
        <f t="shared" si="10"/>
        <v>#REF!</v>
      </c>
      <c r="Y41" s="21" t="e">
        <f t="shared" si="11"/>
        <v>#REF!</v>
      </c>
      <c r="AA41" t="e">
        <f t="shared" si="12"/>
        <v>#REF!</v>
      </c>
      <c r="AB41" s="98" t="e">
        <f t="shared" si="13"/>
        <v>#REF!</v>
      </c>
    </row>
    <row r="42" spans="1:28">
      <c r="A42" s="8">
        <v>41</v>
      </c>
      <c r="B42" s="69" t="s">
        <v>2242</v>
      </c>
      <c r="C42" t="s">
        <v>715</v>
      </c>
      <c r="D42" t="s">
        <v>715</v>
      </c>
      <c r="E42" t="s">
        <v>715</v>
      </c>
      <c r="F42" t="s">
        <v>715</v>
      </c>
      <c r="G42" t="s">
        <v>715</v>
      </c>
      <c r="H42" t="s">
        <v>715</v>
      </c>
      <c r="I42" t="s">
        <v>715</v>
      </c>
      <c r="J42" t="s">
        <v>715</v>
      </c>
      <c r="K42" t="s">
        <v>715</v>
      </c>
      <c r="L42" t="s">
        <v>1266</v>
      </c>
      <c r="M42" t="s">
        <v>715</v>
      </c>
      <c r="N42" t="s">
        <v>715</v>
      </c>
      <c r="O42" t="s">
        <v>1972</v>
      </c>
      <c r="P42" t="s">
        <v>715</v>
      </c>
      <c r="R42" t="s">
        <v>2252</v>
      </c>
      <c r="U42" s="21" t="e">
        <f t="shared" si="7"/>
        <v>#REF!</v>
      </c>
      <c r="V42" s="21" t="e">
        <f t="shared" si="8"/>
        <v>#REF!</v>
      </c>
      <c r="W42" s="21" t="e">
        <f t="shared" si="9"/>
        <v>#REF!</v>
      </c>
      <c r="X42" s="99" t="e">
        <f t="shared" si="10"/>
        <v>#REF!</v>
      </c>
      <c r="Y42" s="21" t="e">
        <f t="shared" si="11"/>
        <v>#REF!</v>
      </c>
      <c r="AA42" t="e">
        <f t="shared" si="12"/>
        <v>#REF!</v>
      </c>
      <c r="AB42" s="98" t="e">
        <f t="shared" si="13"/>
        <v>#REF!</v>
      </c>
    </row>
    <row r="43" spans="1:28">
      <c r="A43" s="8">
        <v>42</v>
      </c>
      <c r="B43" s="69" t="s">
        <v>2243</v>
      </c>
      <c r="C43" t="s">
        <v>472</v>
      </c>
      <c r="D43" t="s">
        <v>656</v>
      </c>
      <c r="E43" t="s">
        <v>657</v>
      </c>
      <c r="F43" t="s">
        <v>715</v>
      </c>
      <c r="G43" t="s">
        <v>715</v>
      </c>
      <c r="H43" t="s">
        <v>715</v>
      </c>
      <c r="I43" t="s">
        <v>715</v>
      </c>
      <c r="J43" t="s">
        <v>715</v>
      </c>
      <c r="K43" t="s">
        <v>715</v>
      </c>
      <c r="L43" t="s">
        <v>715</v>
      </c>
      <c r="M43" t="s">
        <v>715</v>
      </c>
      <c r="N43" t="s">
        <v>715</v>
      </c>
      <c r="O43" t="s">
        <v>1972</v>
      </c>
      <c r="P43" t="s">
        <v>715</v>
      </c>
      <c r="R43" t="s">
        <v>2252</v>
      </c>
      <c r="U43" s="21" t="e">
        <f t="shared" si="7"/>
        <v>#REF!</v>
      </c>
      <c r="V43" s="21" t="e">
        <f t="shared" si="8"/>
        <v>#REF!</v>
      </c>
      <c r="W43" s="21" t="e">
        <f t="shared" si="9"/>
        <v>#REF!</v>
      </c>
      <c r="X43" s="99" t="e">
        <f t="shared" si="10"/>
        <v>#REF!</v>
      </c>
      <c r="Y43" s="21" t="e">
        <f t="shared" si="11"/>
        <v>#REF!</v>
      </c>
      <c r="AA43" t="e">
        <f t="shared" si="12"/>
        <v>#REF!</v>
      </c>
      <c r="AB43" s="98" t="e">
        <f t="shared" si="13"/>
        <v>#REF!</v>
      </c>
    </row>
    <row r="44" spans="1:28">
      <c r="A44" s="8">
        <v>43</v>
      </c>
      <c r="B44" s="69" t="s">
        <v>2244</v>
      </c>
      <c r="C44" t="s">
        <v>715</v>
      </c>
      <c r="D44" t="s">
        <v>715</v>
      </c>
      <c r="E44" t="s">
        <v>715</v>
      </c>
      <c r="F44" t="s">
        <v>715</v>
      </c>
      <c r="G44" t="s">
        <v>715</v>
      </c>
      <c r="H44" t="s">
        <v>715</v>
      </c>
      <c r="I44" t="s">
        <v>715</v>
      </c>
      <c r="J44" t="s">
        <v>715</v>
      </c>
      <c r="K44" t="s">
        <v>715</v>
      </c>
      <c r="L44" t="s">
        <v>715</v>
      </c>
      <c r="M44" t="s">
        <v>1971</v>
      </c>
      <c r="N44" t="s">
        <v>1580</v>
      </c>
      <c r="O44" t="s">
        <v>715</v>
      </c>
      <c r="P44" t="s">
        <v>715</v>
      </c>
      <c r="R44" t="s">
        <v>2252</v>
      </c>
      <c r="U44" s="21" t="e">
        <f t="shared" si="7"/>
        <v>#REF!</v>
      </c>
      <c r="V44" s="21" t="e">
        <f t="shared" si="8"/>
        <v>#REF!</v>
      </c>
      <c r="W44" s="21" t="e">
        <f t="shared" si="9"/>
        <v>#REF!</v>
      </c>
      <c r="X44" s="99" t="e">
        <f t="shared" si="10"/>
        <v>#REF!</v>
      </c>
      <c r="Y44" s="21" t="e">
        <f t="shared" si="11"/>
        <v>#REF!</v>
      </c>
      <c r="AA44" t="e">
        <f t="shared" si="12"/>
        <v>#REF!</v>
      </c>
      <c r="AB44" s="98" t="e">
        <f t="shared" si="13"/>
        <v>#REF!</v>
      </c>
    </row>
    <row r="45" spans="1:28">
      <c r="A45" s="8">
        <v>44</v>
      </c>
      <c r="B45" s="69" t="s">
        <v>2245</v>
      </c>
      <c r="C45" t="s">
        <v>715</v>
      </c>
      <c r="D45" t="s">
        <v>715</v>
      </c>
      <c r="E45" t="s">
        <v>715</v>
      </c>
      <c r="F45" t="s">
        <v>715</v>
      </c>
      <c r="G45" t="s">
        <v>715</v>
      </c>
      <c r="H45" t="s">
        <v>715</v>
      </c>
      <c r="I45" t="s">
        <v>715</v>
      </c>
      <c r="J45" t="s">
        <v>715</v>
      </c>
      <c r="K45" t="s">
        <v>715</v>
      </c>
      <c r="L45" t="s">
        <v>1266</v>
      </c>
      <c r="M45" t="s">
        <v>715</v>
      </c>
      <c r="N45" t="s">
        <v>1580</v>
      </c>
      <c r="O45" t="s">
        <v>715</v>
      </c>
      <c r="P45" t="s">
        <v>715</v>
      </c>
      <c r="R45" t="s">
        <v>2252</v>
      </c>
      <c r="U45" s="21" t="e">
        <f t="shared" si="7"/>
        <v>#REF!</v>
      </c>
      <c r="V45" s="21" t="e">
        <f t="shared" si="8"/>
        <v>#REF!</v>
      </c>
      <c r="W45" s="21" t="e">
        <f t="shared" si="9"/>
        <v>#REF!</v>
      </c>
      <c r="X45" s="99" t="e">
        <f t="shared" si="10"/>
        <v>#REF!</v>
      </c>
      <c r="Y45" s="21" t="e">
        <f t="shared" si="11"/>
        <v>#REF!</v>
      </c>
      <c r="AA45" t="e">
        <f t="shared" si="12"/>
        <v>#REF!</v>
      </c>
      <c r="AB45" s="98" t="e">
        <f t="shared" si="13"/>
        <v>#REF!</v>
      </c>
    </row>
    <row r="46" spans="1:28">
      <c r="A46" s="8">
        <v>45</v>
      </c>
      <c r="B46" s="69" t="s">
        <v>2246</v>
      </c>
      <c r="C46" t="s">
        <v>472</v>
      </c>
      <c r="D46" t="s">
        <v>656</v>
      </c>
      <c r="E46" t="s">
        <v>657</v>
      </c>
      <c r="F46" t="s">
        <v>715</v>
      </c>
      <c r="G46" t="s">
        <v>715</v>
      </c>
      <c r="H46" t="s">
        <v>715</v>
      </c>
      <c r="I46" t="s">
        <v>715</v>
      </c>
      <c r="J46" t="s">
        <v>715</v>
      </c>
      <c r="K46" t="s">
        <v>715</v>
      </c>
      <c r="L46" t="s">
        <v>715</v>
      </c>
      <c r="M46" t="s">
        <v>715</v>
      </c>
      <c r="N46" t="s">
        <v>1580</v>
      </c>
      <c r="O46" t="s">
        <v>715</v>
      </c>
      <c r="P46" t="s">
        <v>715</v>
      </c>
      <c r="R46" t="s">
        <v>2252</v>
      </c>
      <c r="U46" s="21" t="e">
        <f t="shared" si="7"/>
        <v>#REF!</v>
      </c>
      <c r="V46" s="21" t="e">
        <f t="shared" si="8"/>
        <v>#REF!</v>
      </c>
      <c r="W46" s="21" t="e">
        <f t="shared" si="9"/>
        <v>#REF!</v>
      </c>
      <c r="X46" s="99" t="e">
        <f t="shared" si="10"/>
        <v>#REF!</v>
      </c>
      <c r="Y46" s="21" t="e">
        <f t="shared" si="11"/>
        <v>#REF!</v>
      </c>
      <c r="AA46" t="e">
        <f t="shared" si="12"/>
        <v>#REF!</v>
      </c>
      <c r="AB46" s="98" t="e">
        <f t="shared" si="13"/>
        <v>#REF!</v>
      </c>
    </row>
    <row r="47" spans="1:28">
      <c r="A47" s="8">
        <v>46</v>
      </c>
      <c r="B47" s="69" t="s">
        <v>2247</v>
      </c>
      <c r="C47" t="s">
        <v>472</v>
      </c>
      <c r="D47" t="s">
        <v>656</v>
      </c>
      <c r="E47" t="s">
        <v>657</v>
      </c>
      <c r="F47" t="s">
        <v>715</v>
      </c>
      <c r="G47" t="s">
        <v>715</v>
      </c>
      <c r="H47" t="s">
        <v>715</v>
      </c>
      <c r="I47" t="s">
        <v>715</v>
      </c>
      <c r="J47" t="s">
        <v>715</v>
      </c>
      <c r="K47" t="s">
        <v>715</v>
      </c>
      <c r="L47" t="s">
        <v>715</v>
      </c>
      <c r="M47" t="s">
        <v>715</v>
      </c>
      <c r="N47" t="s">
        <v>715</v>
      </c>
      <c r="O47" t="s">
        <v>715</v>
      </c>
      <c r="P47" t="s">
        <v>1973</v>
      </c>
      <c r="R47" t="s">
        <v>2252</v>
      </c>
      <c r="U47" s="21" t="e">
        <f t="shared" si="7"/>
        <v>#REF!</v>
      </c>
      <c r="V47" s="21" t="e">
        <f t="shared" si="8"/>
        <v>#REF!</v>
      </c>
      <c r="W47" s="21" t="e">
        <f t="shared" si="9"/>
        <v>#REF!</v>
      </c>
      <c r="X47" s="99" t="e">
        <f t="shared" si="10"/>
        <v>#REF!</v>
      </c>
      <c r="Y47" s="21" t="e">
        <f t="shared" si="11"/>
        <v>#REF!</v>
      </c>
      <c r="AA47" t="e">
        <f t="shared" si="12"/>
        <v>#REF!</v>
      </c>
      <c r="AB47" s="98" t="e">
        <f t="shared" si="13"/>
        <v>#REF!</v>
      </c>
    </row>
    <row r="48" spans="1:28">
      <c r="A48" s="8">
        <v>47</v>
      </c>
      <c r="B48" s="69" t="s">
        <v>2248</v>
      </c>
      <c r="C48" t="s">
        <v>715</v>
      </c>
      <c r="D48" t="s">
        <v>715</v>
      </c>
      <c r="E48" t="s">
        <v>715</v>
      </c>
      <c r="F48" t="s">
        <v>715</v>
      </c>
      <c r="G48" t="s">
        <v>715</v>
      </c>
      <c r="H48" t="s">
        <v>715</v>
      </c>
      <c r="I48" t="s">
        <v>715</v>
      </c>
      <c r="J48" t="s">
        <v>715</v>
      </c>
      <c r="K48" t="s">
        <v>715</v>
      </c>
      <c r="L48" t="s">
        <v>715</v>
      </c>
      <c r="M48" t="s">
        <v>1971</v>
      </c>
      <c r="N48" t="s">
        <v>715</v>
      </c>
      <c r="O48" t="s">
        <v>715</v>
      </c>
      <c r="P48" t="s">
        <v>1973</v>
      </c>
      <c r="R48" t="s">
        <v>2252</v>
      </c>
      <c r="U48" s="21" t="e">
        <f t="shared" si="7"/>
        <v>#REF!</v>
      </c>
      <c r="V48" s="21" t="e">
        <f t="shared" si="8"/>
        <v>#REF!</v>
      </c>
      <c r="W48" s="21" t="e">
        <f t="shared" si="9"/>
        <v>#REF!</v>
      </c>
      <c r="X48" s="99" t="e">
        <f t="shared" si="10"/>
        <v>#REF!</v>
      </c>
      <c r="Y48" s="21" t="e">
        <f t="shared" si="11"/>
        <v>#REF!</v>
      </c>
      <c r="AA48" t="e">
        <f t="shared" si="12"/>
        <v>#REF!</v>
      </c>
      <c r="AB48" s="98" t="e">
        <f t="shared" si="13"/>
        <v>#REF!</v>
      </c>
    </row>
    <row r="49" spans="1:28">
      <c r="A49" s="8">
        <v>48</v>
      </c>
      <c r="B49" s="69" t="s">
        <v>2249</v>
      </c>
      <c r="C49" t="s">
        <v>715</v>
      </c>
      <c r="D49" t="s">
        <v>715</v>
      </c>
      <c r="E49" t="s">
        <v>715</v>
      </c>
      <c r="F49" t="s">
        <v>715</v>
      </c>
      <c r="G49" t="s">
        <v>715</v>
      </c>
      <c r="H49" t="s">
        <v>715</v>
      </c>
      <c r="I49" t="s">
        <v>715</v>
      </c>
      <c r="J49" t="s">
        <v>715</v>
      </c>
      <c r="K49" t="s">
        <v>715</v>
      </c>
      <c r="L49" t="s">
        <v>1266</v>
      </c>
      <c r="M49" t="s">
        <v>715</v>
      </c>
      <c r="N49" t="s">
        <v>715</v>
      </c>
      <c r="O49" t="s">
        <v>715</v>
      </c>
      <c r="P49" t="s">
        <v>1973</v>
      </c>
      <c r="R49" t="s">
        <v>2252</v>
      </c>
      <c r="U49" s="21" t="e">
        <f t="shared" si="7"/>
        <v>#REF!</v>
      </c>
      <c r="V49" s="21" t="e">
        <f t="shared" si="8"/>
        <v>#REF!</v>
      </c>
      <c r="W49" s="21" t="e">
        <f t="shared" si="9"/>
        <v>#REF!</v>
      </c>
      <c r="X49" s="99" t="e">
        <f t="shared" si="10"/>
        <v>#REF!</v>
      </c>
      <c r="Y49" s="21" t="e">
        <f t="shared" si="11"/>
        <v>#REF!</v>
      </c>
      <c r="AA49" t="e">
        <f t="shared" si="12"/>
        <v>#REF!</v>
      </c>
      <c r="AB49" s="98" t="e">
        <f t="shared" si="13"/>
        <v>#REF!</v>
      </c>
    </row>
    <row r="50" spans="1:28">
      <c r="A50" s="8">
        <v>49</v>
      </c>
      <c r="B50" s="69" t="s">
        <v>2250</v>
      </c>
      <c r="C50" t="s">
        <v>472</v>
      </c>
      <c r="D50" t="s">
        <v>656</v>
      </c>
      <c r="E50" t="s">
        <v>657</v>
      </c>
      <c r="F50" t="s">
        <v>715</v>
      </c>
      <c r="G50" t="s">
        <v>715</v>
      </c>
      <c r="H50" t="s">
        <v>715</v>
      </c>
      <c r="I50" t="s">
        <v>715</v>
      </c>
      <c r="J50" t="s">
        <v>715</v>
      </c>
      <c r="K50" t="s">
        <v>715</v>
      </c>
      <c r="L50" t="s">
        <v>715</v>
      </c>
      <c r="M50" t="s">
        <v>715</v>
      </c>
      <c r="N50" t="s">
        <v>715</v>
      </c>
      <c r="O50" t="s">
        <v>715</v>
      </c>
      <c r="P50" t="s">
        <v>1973</v>
      </c>
      <c r="R50" t="s">
        <v>2252</v>
      </c>
      <c r="U50" s="21" t="e">
        <f t="shared" si="7"/>
        <v>#REF!</v>
      </c>
      <c r="V50" s="21" t="e">
        <f t="shared" si="8"/>
        <v>#REF!</v>
      </c>
      <c r="W50" s="21" t="e">
        <f t="shared" si="9"/>
        <v>#REF!</v>
      </c>
      <c r="X50" s="99" t="e">
        <f t="shared" si="10"/>
        <v>#REF!</v>
      </c>
      <c r="Y50" s="21" t="e">
        <f t="shared" si="11"/>
        <v>#REF!</v>
      </c>
      <c r="AA50" t="e">
        <f t="shared" si="12"/>
        <v>#REF!</v>
      </c>
      <c r="AB50" s="98" t="e">
        <f t="shared" si="13"/>
        <v>#REF!</v>
      </c>
    </row>
    <row r="51" spans="1:28">
      <c r="A51" s="8">
        <v>50</v>
      </c>
      <c r="B51" s="69" t="s">
        <v>2588</v>
      </c>
      <c r="M51" t="s">
        <v>1971</v>
      </c>
      <c r="P51" t="s">
        <v>1973</v>
      </c>
      <c r="R51" t="s">
        <v>2252</v>
      </c>
      <c r="U51" s="21" t="e">
        <f t="shared" ref="U51" si="14">OR(NOT(ISERROR(MATCH(SelectedSubtype,C51:M51,0))),SelectedSubtype="")</f>
        <v>#REF!</v>
      </c>
      <c r="V51" s="21" t="e">
        <f t="shared" ref="V51" si="15">OR(NOT(ISERROR(MATCH(SelectedExchange,N51:P51,0))),SelectedExchange="")</f>
        <v>#REF!</v>
      </c>
      <c r="W51" s="21" t="e">
        <f t="shared" ref="W51" si="16">OR(NOT(ISERROR(MATCH(SelectedExtended,Q51:T51,0))),SelectedExtended="")</f>
        <v>#REF!</v>
      </c>
      <c r="X51" s="99" t="e">
        <f t="shared" ref="X51" si="17">AND(U51:W51)</f>
        <v>#REF!</v>
      </c>
      <c r="Y51" s="21" t="e">
        <f t="shared" ref="Y51" si="18">IF(X51,A51,999)</f>
        <v>#REF!</v>
      </c>
      <c r="AA51" t="e">
        <f t="shared" si="12"/>
        <v>#REF!</v>
      </c>
      <c r="AB51" s="98" t="e">
        <f t="shared" si="13"/>
        <v>#REF!</v>
      </c>
    </row>
    <row r="52" spans="1:28">
      <c r="A52" s="8">
        <v>51</v>
      </c>
      <c r="B52" s="69" t="s">
        <v>2589</v>
      </c>
      <c r="L52" t="s">
        <v>1266</v>
      </c>
      <c r="P52" t="s">
        <v>1973</v>
      </c>
      <c r="R52" t="s">
        <v>2252</v>
      </c>
      <c r="U52" s="21" t="e">
        <f t="shared" ref="U52" si="19">OR(NOT(ISERROR(MATCH(SelectedSubtype,C52:M52,0))),SelectedSubtype="")</f>
        <v>#REF!</v>
      </c>
      <c r="V52" s="21" t="e">
        <f t="shared" ref="V52" si="20">OR(NOT(ISERROR(MATCH(SelectedExchange,N52:P52,0))),SelectedExchange="")</f>
        <v>#REF!</v>
      </c>
      <c r="W52" s="21" t="e">
        <f t="shared" ref="W52" si="21">OR(NOT(ISERROR(MATCH(SelectedExtended,Q52:T52,0))),SelectedExtended="")</f>
        <v>#REF!</v>
      </c>
      <c r="X52" s="99" t="e">
        <f t="shared" ref="X52" si="22">AND(U52:W52)</f>
        <v>#REF!</v>
      </c>
      <c r="Y52" s="21" t="e">
        <f t="shared" ref="Y52" si="23">IF(X52,A52,999)</f>
        <v>#REF!</v>
      </c>
      <c r="AA52" t="e">
        <f t="shared" si="12"/>
        <v>#REF!</v>
      </c>
      <c r="AB52" s="98" t="e">
        <f t="shared" si="13"/>
        <v>#REF!</v>
      </c>
    </row>
    <row r="53" spans="1:28">
      <c r="A53" s="8">
        <v>52</v>
      </c>
      <c r="B53" s="69" t="s">
        <v>2165</v>
      </c>
      <c r="M53" t="s">
        <v>1971</v>
      </c>
      <c r="P53" t="s">
        <v>1973</v>
      </c>
      <c r="T53" t="s">
        <v>243</v>
      </c>
      <c r="U53" s="21" t="e">
        <f t="shared" ref="U53" si="24">OR(NOT(ISERROR(MATCH(SelectedSubtype,C53:M53,0))),SelectedSubtype="")</f>
        <v>#REF!</v>
      </c>
      <c r="V53" s="21" t="e">
        <f t="shared" ref="V53" si="25">OR(NOT(ISERROR(MATCH(SelectedExchange,N53:P53,0))),SelectedExchange="")</f>
        <v>#REF!</v>
      </c>
      <c r="W53" s="21" t="e">
        <f t="shared" ref="W53" si="26">OR(NOT(ISERROR(MATCH(SelectedExtended,Q53:T53,0))),SelectedExtended="")</f>
        <v>#REF!</v>
      </c>
      <c r="X53" s="99" t="e">
        <f t="shared" ref="X53" si="27">AND(U53:W53)</f>
        <v>#REF!</v>
      </c>
      <c r="Y53" s="21" t="e">
        <f t="shared" ref="Y53" si="28">IF(X53,A53,999)</f>
        <v>#REF!</v>
      </c>
      <c r="AA53" t="e">
        <f t="shared" si="12"/>
        <v>#REF!</v>
      </c>
      <c r="AB53" s="98" t="e">
        <f t="shared" si="13"/>
        <v>#REF!</v>
      </c>
    </row>
    <row r="54" spans="1:28">
      <c r="A54" s="8">
        <v>53</v>
      </c>
      <c r="B54" s="69" t="s">
        <v>2164</v>
      </c>
      <c r="L54" t="s">
        <v>1266</v>
      </c>
      <c r="P54" t="s">
        <v>1973</v>
      </c>
      <c r="T54" t="s">
        <v>243</v>
      </c>
      <c r="U54" s="21" t="e">
        <f t="shared" ref="U54" si="29">OR(NOT(ISERROR(MATCH(SelectedSubtype,C54:M54,0))),SelectedSubtype="")</f>
        <v>#REF!</v>
      </c>
      <c r="V54" s="21" t="e">
        <f t="shared" ref="V54" si="30">OR(NOT(ISERROR(MATCH(SelectedExchange,N54:P54,0))),SelectedExchange="")</f>
        <v>#REF!</v>
      </c>
      <c r="W54" s="21" t="e">
        <f t="shared" ref="W54" si="31">OR(NOT(ISERROR(MATCH(SelectedExtended,Q54:T54,0))),SelectedExtended="")</f>
        <v>#REF!</v>
      </c>
      <c r="X54" s="99" t="e">
        <f t="shared" ref="X54" si="32">AND(U54:W54)</f>
        <v>#REF!</v>
      </c>
      <c r="Y54" s="21" t="e">
        <f t="shared" ref="Y54" si="33">IF(X54,A54,999)</f>
        <v>#REF!</v>
      </c>
      <c r="AA54" t="e">
        <f t="shared" si="12"/>
        <v>#REF!</v>
      </c>
      <c r="AB54" s="98" t="e">
        <f t="shared" si="13"/>
        <v>#REF!</v>
      </c>
    </row>
    <row r="55" spans="1:28">
      <c r="A55" s="8">
        <v>54</v>
      </c>
      <c r="B55" s="69" t="s">
        <v>3400</v>
      </c>
      <c r="L55" t="s">
        <v>1266</v>
      </c>
      <c r="P55" t="s">
        <v>1973</v>
      </c>
      <c r="R55" t="s">
        <v>2252</v>
      </c>
      <c r="U55" s="21" t="e">
        <f t="shared" ref="U55" si="34">OR(NOT(ISERROR(MATCH(SelectedSubtype,C55:M55,0))),SelectedSubtype="")</f>
        <v>#REF!</v>
      </c>
      <c r="V55" s="21" t="e">
        <f t="shared" ref="V55" si="35">OR(NOT(ISERROR(MATCH(SelectedExchange,N55:P55,0))),SelectedExchange="")</f>
        <v>#REF!</v>
      </c>
      <c r="W55" s="21" t="e">
        <f t="shared" ref="W55" si="36">OR(NOT(ISERROR(MATCH(SelectedExtended,Q55:T55,0))),SelectedExtended="")</f>
        <v>#REF!</v>
      </c>
      <c r="X55" s="99" t="e">
        <f t="shared" ref="X55" si="37">AND(U55:W55)</f>
        <v>#REF!</v>
      </c>
      <c r="Y55" s="21" t="e">
        <f t="shared" ref="Y55" si="38">IF(X55,A55,999)</f>
        <v>#REF!</v>
      </c>
      <c r="AA55" t="e">
        <f t="shared" si="12"/>
        <v>#REF!</v>
      </c>
      <c r="AB55" s="98" t="e">
        <f t="shared" si="13"/>
        <v>#REF!</v>
      </c>
    </row>
    <row r="56" spans="1:28">
      <c r="A56" s="8">
        <v>55</v>
      </c>
      <c r="B56" s="69" t="s">
        <v>3401</v>
      </c>
      <c r="M56" t="s">
        <v>1971</v>
      </c>
      <c r="P56" t="s">
        <v>1973</v>
      </c>
      <c r="R56" t="s">
        <v>2252</v>
      </c>
      <c r="U56" s="21" t="e">
        <f t="shared" ref="U56:U72" si="39">OR(NOT(ISERROR(MATCH(SelectedSubtype,C56:M56,0))),SelectedSubtype="")</f>
        <v>#REF!</v>
      </c>
      <c r="V56" s="21" t="e">
        <f t="shared" ref="V56:V66" si="40">OR(NOT(ISERROR(MATCH(SelectedExchange,N56:P56,0))),SelectedExchange="")</f>
        <v>#REF!</v>
      </c>
      <c r="W56" s="21" t="e">
        <f t="shared" ref="W56:W66" si="41">OR(NOT(ISERROR(MATCH(SelectedExtended,Q56:T56,0))),SelectedExtended="")</f>
        <v>#REF!</v>
      </c>
      <c r="X56" s="99" t="e">
        <f t="shared" ref="X56:X66" si="42">AND(U56:W56)</f>
        <v>#REF!</v>
      </c>
      <c r="Y56" s="21" t="e">
        <f t="shared" ref="Y56:Y66" si="43">IF(X56,A56,999)</f>
        <v>#REF!</v>
      </c>
      <c r="AA56" t="e">
        <f t="shared" si="12"/>
        <v>#REF!</v>
      </c>
      <c r="AB56" s="98" t="e">
        <f t="shared" si="13"/>
        <v>#REF!</v>
      </c>
    </row>
    <row r="57" spans="1:28">
      <c r="A57" s="8">
        <v>56</v>
      </c>
      <c r="B57" s="69" t="s">
        <v>3402</v>
      </c>
      <c r="C57" t="s">
        <v>472</v>
      </c>
      <c r="D57" t="s">
        <v>656</v>
      </c>
      <c r="E57" t="s">
        <v>657</v>
      </c>
      <c r="P57" t="s">
        <v>1973</v>
      </c>
      <c r="R57" t="s">
        <v>2252</v>
      </c>
      <c r="U57" s="21" t="e">
        <f t="shared" si="39"/>
        <v>#REF!</v>
      </c>
      <c r="V57" s="21" t="e">
        <f t="shared" si="40"/>
        <v>#REF!</v>
      </c>
      <c r="W57" s="21" t="e">
        <f t="shared" si="41"/>
        <v>#REF!</v>
      </c>
      <c r="X57" s="99" t="e">
        <f t="shared" si="42"/>
        <v>#REF!</v>
      </c>
      <c r="Y57" s="21" t="e">
        <f t="shared" si="43"/>
        <v>#REF!</v>
      </c>
      <c r="AA57" t="e">
        <f t="shared" si="12"/>
        <v>#REF!</v>
      </c>
      <c r="AB57" s="98" t="e">
        <f t="shared" si="13"/>
        <v>#REF!</v>
      </c>
    </row>
    <row r="58" spans="1:28">
      <c r="A58" s="8">
        <v>57</v>
      </c>
      <c r="B58" s="69" t="s">
        <v>3403</v>
      </c>
      <c r="L58" t="s">
        <v>1266</v>
      </c>
      <c r="P58" t="s">
        <v>1973</v>
      </c>
      <c r="R58" t="s">
        <v>2252</v>
      </c>
      <c r="U58" s="21" t="e">
        <f t="shared" si="39"/>
        <v>#REF!</v>
      </c>
      <c r="V58" s="21" t="e">
        <f t="shared" si="40"/>
        <v>#REF!</v>
      </c>
      <c r="W58" s="21" t="e">
        <f t="shared" si="41"/>
        <v>#REF!</v>
      </c>
      <c r="X58" s="99" t="e">
        <f t="shared" si="42"/>
        <v>#REF!</v>
      </c>
      <c r="Y58" s="21" t="e">
        <f t="shared" si="43"/>
        <v>#REF!</v>
      </c>
      <c r="AA58" t="e">
        <f t="shared" si="12"/>
        <v>#REF!</v>
      </c>
      <c r="AB58" s="98" t="e">
        <f t="shared" si="13"/>
        <v>#REF!</v>
      </c>
    </row>
    <row r="59" spans="1:28">
      <c r="A59" s="8">
        <v>58</v>
      </c>
      <c r="B59" s="69" t="s">
        <v>3404</v>
      </c>
      <c r="M59" t="s">
        <v>1971</v>
      </c>
      <c r="P59" t="s">
        <v>1973</v>
      </c>
      <c r="R59" t="s">
        <v>2252</v>
      </c>
      <c r="U59" s="21" t="e">
        <f t="shared" si="39"/>
        <v>#REF!</v>
      </c>
      <c r="V59" s="21" t="e">
        <f t="shared" si="40"/>
        <v>#REF!</v>
      </c>
      <c r="W59" s="21" t="e">
        <f t="shared" si="41"/>
        <v>#REF!</v>
      </c>
      <c r="X59" s="99" t="e">
        <f t="shared" si="42"/>
        <v>#REF!</v>
      </c>
      <c r="Y59" s="21" t="e">
        <f t="shared" si="43"/>
        <v>#REF!</v>
      </c>
      <c r="AA59" t="e">
        <f t="shared" si="12"/>
        <v>#REF!</v>
      </c>
      <c r="AB59" s="98" t="e">
        <f t="shared" si="13"/>
        <v>#REF!</v>
      </c>
    </row>
    <row r="60" spans="1:28">
      <c r="A60" s="8">
        <v>59</v>
      </c>
      <c r="B60" s="69" t="s">
        <v>3405</v>
      </c>
      <c r="C60" t="s">
        <v>472</v>
      </c>
      <c r="D60" t="s">
        <v>656</v>
      </c>
      <c r="E60" t="s">
        <v>657</v>
      </c>
      <c r="P60" t="s">
        <v>1973</v>
      </c>
      <c r="R60" t="s">
        <v>2252</v>
      </c>
      <c r="U60" s="21" t="e">
        <f t="shared" si="39"/>
        <v>#REF!</v>
      </c>
      <c r="V60" s="21" t="e">
        <f t="shared" si="40"/>
        <v>#REF!</v>
      </c>
      <c r="W60" s="21" t="e">
        <f t="shared" si="41"/>
        <v>#REF!</v>
      </c>
      <c r="X60" s="99" t="e">
        <f t="shared" si="42"/>
        <v>#REF!</v>
      </c>
      <c r="Y60" s="21" t="e">
        <f t="shared" si="43"/>
        <v>#REF!</v>
      </c>
      <c r="AA60" t="e">
        <f t="shared" si="12"/>
        <v>#REF!</v>
      </c>
      <c r="AB60" s="98" t="e">
        <f t="shared" si="13"/>
        <v>#REF!</v>
      </c>
    </row>
    <row r="61" spans="1:28">
      <c r="A61" s="8">
        <v>60</v>
      </c>
      <c r="B61" s="69" t="s">
        <v>3406</v>
      </c>
      <c r="L61" t="s">
        <v>1266</v>
      </c>
      <c r="N61" t="s">
        <v>1580</v>
      </c>
      <c r="R61" t="s">
        <v>2252</v>
      </c>
      <c r="U61" s="21" t="e">
        <f t="shared" si="39"/>
        <v>#REF!</v>
      </c>
      <c r="V61" s="21" t="e">
        <f t="shared" si="40"/>
        <v>#REF!</v>
      </c>
      <c r="W61" s="21" t="e">
        <f t="shared" si="41"/>
        <v>#REF!</v>
      </c>
      <c r="X61" s="99" t="e">
        <f t="shared" si="42"/>
        <v>#REF!</v>
      </c>
      <c r="Y61" s="21" t="e">
        <f t="shared" si="43"/>
        <v>#REF!</v>
      </c>
      <c r="AA61" t="e">
        <f t="shared" si="12"/>
        <v>#REF!</v>
      </c>
      <c r="AB61" s="98" t="e">
        <f t="shared" si="13"/>
        <v>#REF!</v>
      </c>
    </row>
    <row r="62" spans="1:28">
      <c r="A62" s="8">
        <v>61</v>
      </c>
      <c r="B62" s="69" t="s">
        <v>3407</v>
      </c>
      <c r="M62" t="s">
        <v>1971</v>
      </c>
      <c r="N62" t="s">
        <v>1580</v>
      </c>
      <c r="R62" t="s">
        <v>2252</v>
      </c>
      <c r="U62" s="21" t="e">
        <f t="shared" si="39"/>
        <v>#REF!</v>
      </c>
      <c r="V62" s="21" t="e">
        <f t="shared" si="40"/>
        <v>#REF!</v>
      </c>
      <c r="W62" s="21" t="e">
        <f t="shared" si="41"/>
        <v>#REF!</v>
      </c>
      <c r="X62" s="99" t="e">
        <f t="shared" si="42"/>
        <v>#REF!</v>
      </c>
      <c r="Y62" s="21" t="e">
        <f t="shared" si="43"/>
        <v>#REF!</v>
      </c>
      <c r="AA62" t="e">
        <f t="shared" si="12"/>
        <v>#REF!</v>
      </c>
      <c r="AB62" s="98" t="e">
        <f t="shared" si="13"/>
        <v>#REF!</v>
      </c>
    </row>
    <row r="63" spans="1:28">
      <c r="A63" s="8">
        <v>62</v>
      </c>
      <c r="B63" s="69" t="s">
        <v>3408</v>
      </c>
      <c r="C63" t="s">
        <v>472</v>
      </c>
      <c r="D63" t="s">
        <v>656</v>
      </c>
      <c r="E63" t="s">
        <v>657</v>
      </c>
      <c r="N63" t="s">
        <v>1580</v>
      </c>
      <c r="R63" t="s">
        <v>2252</v>
      </c>
      <c r="U63" s="21" t="e">
        <f t="shared" si="39"/>
        <v>#REF!</v>
      </c>
      <c r="V63" s="21" t="e">
        <f t="shared" si="40"/>
        <v>#REF!</v>
      </c>
      <c r="W63" s="21" t="e">
        <f t="shared" si="41"/>
        <v>#REF!</v>
      </c>
      <c r="X63" s="99" t="e">
        <f t="shared" si="42"/>
        <v>#REF!</v>
      </c>
      <c r="Y63" s="21" t="e">
        <f t="shared" si="43"/>
        <v>#REF!</v>
      </c>
      <c r="AA63" t="e">
        <f t="shared" si="12"/>
        <v>#REF!</v>
      </c>
      <c r="AB63" s="98" t="e">
        <f t="shared" si="13"/>
        <v>#REF!</v>
      </c>
    </row>
    <row r="64" spans="1:28">
      <c r="A64" s="8">
        <v>63</v>
      </c>
      <c r="B64" s="69" t="s">
        <v>3409</v>
      </c>
      <c r="L64" t="s">
        <v>1266</v>
      </c>
      <c r="O64" t="s">
        <v>1972</v>
      </c>
      <c r="R64" t="s">
        <v>2252</v>
      </c>
      <c r="U64" s="21" t="e">
        <f t="shared" si="39"/>
        <v>#REF!</v>
      </c>
      <c r="V64" s="21" t="e">
        <f t="shared" si="40"/>
        <v>#REF!</v>
      </c>
      <c r="W64" s="21" t="e">
        <f t="shared" si="41"/>
        <v>#REF!</v>
      </c>
      <c r="X64" s="99" t="e">
        <f t="shared" si="42"/>
        <v>#REF!</v>
      </c>
      <c r="Y64" s="21" t="e">
        <f t="shared" si="43"/>
        <v>#REF!</v>
      </c>
      <c r="AA64" t="e">
        <f t="shared" si="12"/>
        <v>#REF!</v>
      </c>
      <c r="AB64" s="98" t="e">
        <f t="shared" si="13"/>
        <v>#REF!</v>
      </c>
    </row>
    <row r="65" spans="1:28">
      <c r="A65" s="8">
        <v>64</v>
      </c>
      <c r="B65" s="69" t="s">
        <v>3410</v>
      </c>
      <c r="M65" t="s">
        <v>1971</v>
      </c>
      <c r="O65" t="s">
        <v>1972</v>
      </c>
      <c r="R65" t="s">
        <v>2252</v>
      </c>
      <c r="U65" s="21" t="e">
        <f t="shared" si="39"/>
        <v>#REF!</v>
      </c>
      <c r="V65" s="21" t="e">
        <f t="shared" si="40"/>
        <v>#REF!</v>
      </c>
      <c r="W65" s="21" t="e">
        <f t="shared" si="41"/>
        <v>#REF!</v>
      </c>
      <c r="X65" s="99" t="e">
        <f t="shared" si="42"/>
        <v>#REF!</v>
      </c>
      <c r="Y65" s="21" t="e">
        <f t="shared" si="43"/>
        <v>#REF!</v>
      </c>
      <c r="AA65" t="e">
        <f t="shared" si="12"/>
        <v>#REF!</v>
      </c>
      <c r="AB65" s="98" t="e">
        <f t="shared" si="13"/>
        <v>#REF!</v>
      </c>
    </row>
    <row r="66" spans="1:28">
      <c r="A66" s="8">
        <v>65</v>
      </c>
      <c r="B66" s="69" t="s">
        <v>3411</v>
      </c>
      <c r="C66" t="s">
        <v>472</v>
      </c>
      <c r="D66" t="s">
        <v>656</v>
      </c>
      <c r="E66" t="s">
        <v>657</v>
      </c>
      <c r="O66" t="s">
        <v>1972</v>
      </c>
      <c r="R66" t="s">
        <v>2252</v>
      </c>
      <c r="U66" s="21" t="e">
        <f t="shared" si="39"/>
        <v>#REF!</v>
      </c>
      <c r="V66" s="21" t="e">
        <f t="shared" si="40"/>
        <v>#REF!</v>
      </c>
      <c r="W66" s="21" t="e">
        <f t="shared" si="41"/>
        <v>#REF!</v>
      </c>
      <c r="X66" s="99" t="e">
        <f t="shared" si="42"/>
        <v>#REF!</v>
      </c>
      <c r="Y66" s="21" t="e">
        <f t="shared" si="43"/>
        <v>#REF!</v>
      </c>
      <c r="AA66" t="e">
        <f t="shared" si="12"/>
        <v>#REF!</v>
      </c>
      <c r="AB66" s="98" t="e">
        <f t="shared" ref="AB66" si="44">IF(AA66=999,"",VLOOKUP(AA66,A:B,2,0))</f>
        <v>#REF!</v>
      </c>
    </row>
    <row r="67" spans="1:28">
      <c r="A67" s="8">
        <v>66</v>
      </c>
      <c r="B67" s="80" t="s">
        <v>7387</v>
      </c>
      <c r="C67" t="s">
        <v>472</v>
      </c>
      <c r="D67" t="s">
        <v>656</v>
      </c>
      <c r="E67" t="s">
        <v>657</v>
      </c>
      <c r="O67" t="s">
        <v>1972</v>
      </c>
      <c r="T67" t="s">
        <v>243</v>
      </c>
      <c r="U67" s="21" t="e">
        <f t="shared" si="39"/>
        <v>#REF!</v>
      </c>
      <c r="V67" s="21" t="e">
        <f t="shared" ref="V67:V72" si="45">OR(NOT(ISERROR(MATCH(SelectedExchange,N67:P67,0))),SelectedExchange="")</f>
        <v>#REF!</v>
      </c>
      <c r="W67" s="21" t="e">
        <f t="shared" ref="W67:W72" si="46">OR(NOT(ISERROR(MATCH(SelectedExtended,Q67:T67,0))),SelectedExtended="")</f>
        <v>#REF!</v>
      </c>
      <c r="X67" s="99" t="e">
        <f t="shared" ref="X67:X72" si="47">AND(U67:W67)</f>
        <v>#REF!</v>
      </c>
      <c r="Y67" s="21" t="e">
        <f t="shared" ref="Y67:Y72" si="48">IF(X67,A67,999)</f>
        <v>#REF!</v>
      </c>
      <c r="AA67" t="e">
        <f t="shared" ref="AA67:AA72" si="49">SMALL($Y$2:$Y$73,A67)</f>
        <v>#REF!</v>
      </c>
      <c r="AB67" s="98" t="e">
        <f t="shared" ref="AB67:AB72" si="50">IF(AA67=999,"",VLOOKUP(AA67,A:B,2,0))</f>
        <v>#REF!</v>
      </c>
    </row>
    <row r="68" spans="1:28">
      <c r="A68" s="8">
        <v>67</v>
      </c>
      <c r="B68" s="80" t="s">
        <v>7388</v>
      </c>
      <c r="M68" t="s">
        <v>1971</v>
      </c>
      <c r="O68" t="s">
        <v>1972</v>
      </c>
      <c r="T68" t="s">
        <v>243</v>
      </c>
      <c r="U68" s="21" t="e">
        <f t="shared" si="39"/>
        <v>#REF!</v>
      </c>
      <c r="V68" s="21" t="e">
        <f t="shared" si="45"/>
        <v>#REF!</v>
      </c>
      <c r="W68" s="21" t="e">
        <f t="shared" si="46"/>
        <v>#REF!</v>
      </c>
      <c r="X68" s="99" t="e">
        <f t="shared" si="47"/>
        <v>#REF!</v>
      </c>
      <c r="Y68" s="21" t="e">
        <f t="shared" si="48"/>
        <v>#REF!</v>
      </c>
      <c r="AA68" t="e">
        <f t="shared" si="49"/>
        <v>#REF!</v>
      </c>
      <c r="AB68" s="98" t="e">
        <f t="shared" si="50"/>
        <v>#REF!</v>
      </c>
    </row>
    <row r="69" spans="1:28">
      <c r="A69" s="8">
        <v>68</v>
      </c>
      <c r="B69" s="80" t="s">
        <v>7389</v>
      </c>
      <c r="L69" t="s">
        <v>1266</v>
      </c>
      <c r="O69" t="s">
        <v>1972</v>
      </c>
      <c r="T69" t="s">
        <v>243</v>
      </c>
      <c r="U69" s="21" t="e">
        <f t="shared" si="39"/>
        <v>#REF!</v>
      </c>
      <c r="V69" s="21" t="e">
        <f t="shared" si="45"/>
        <v>#REF!</v>
      </c>
      <c r="W69" s="21" t="e">
        <f t="shared" si="46"/>
        <v>#REF!</v>
      </c>
      <c r="X69" s="99" t="e">
        <f t="shared" si="47"/>
        <v>#REF!</v>
      </c>
      <c r="Y69" s="21" t="e">
        <f t="shared" si="48"/>
        <v>#REF!</v>
      </c>
      <c r="AA69" t="e">
        <f t="shared" si="49"/>
        <v>#REF!</v>
      </c>
      <c r="AB69" s="98" t="e">
        <f t="shared" si="50"/>
        <v>#REF!</v>
      </c>
    </row>
    <row r="70" spans="1:28">
      <c r="A70" s="8">
        <v>69</v>
      </c>
      <c r="B70" s="80" t="s">
        <v>7390</v>
      </c>
      <c r="C70" t="s">
        <v>472</v>
      </c>
      <c r="D70" t="s">
        <v>656</v>
      </c>
      <c r="E70" t="s">
        <v>657</v>
      </c>
      <c r="P70" t="s">
        <v>1973</v>
      </c>
      <c r="T70" t="s">
        <v>243</v>
      </c>
      <c r="U70" s="21" t="e">
        <f t="shared" si="39"/>
        <v>#REF!</v>
      </c>
      <c r="V70" s="21" t="e">
        <f t="shared" si="45"/>
        <v>#REF!</v>
      </c>
      <c r="W70" s="21" t="e">
        <f t="shared" si="46"/>
        <v>#REF!</v>
      </c>
      <c r="X70" s="99" t="e">
        <f t="shared" si="47"/>
        <v>#REF!</v>
      </c>
      <c r="Y70" s="21" t="e">
        <f t="shared" si="48"/>
        <v>#REF!</v>
      </c>
      <c r="AA70" t="e">
        <f t="shared" si="49"/>
        <v>#REF!</v>
      </c>
      <c r="AB70" s="98" t="e">
        <f t="shared" si="50"/>
        <v>#REF!</v>
      </c>
    </row>
    <row r="71" spans="1:28">
      <c r="A71" s="8">
        <v>70</v>
      </c>
      <c r="B71" s="80" t="s">
        <v>7391</v>
      </c>
      <c r="M71" t="s">
        <v>1971</v>
      </c>
      <c r="P71" t="s">
        <v>1973</v>
      </c>
      <c r="T71" t="s">
        <v>243</v>
      </c>
      <c r="U71" s="21" t="e">
        <f t="shared" si="39"/>
        <v>#REF!</v>
      </c>
      <c r="V71" s="21" t="e">
        <f t="shared" si="45"/>
        <v>#REF!</v>
      </c>
      <c r="W71" s="21" t="e">
        <f t="shared" si="46"/>
        <v>#REF!</v>
      </c>
      <c r="X71" s="99" t="e">
        <f t="shared" si="47"/>
        <v>#REF!</v>
      </c>
      <c r="Y71" s="21" t="e">
        <f t="shared" si="48"/>
        <v>#REF!</v>
      </c>
      <c r="AA71" t="e">
        <f t="shared" si="49"/>
        <v>#REF!</v>
      </c>
      <c r="AB71" s="98" t="e">
        <f t="shared" si="50"/>
        <v>#REF!</v>
      </c>
    </row>
    <row r="72" spans="1:28">
      <c r="A72" s="8">
        <v>71</v>
      </c>
      <c r="B72" s="80" t="s">
        <v>7392</v>
      </c>
      <c r="L72" t="s">
        <v>1266</v>
      </c>
      <c r="P72" t="s">
        <v>1973</v>
      </c>
      <c r="T72" t="s">
        <v>243</v>
      </c>
      <c r="U72" s="21" t="e">
        <f t="shared" si="39"/>
        <v>#REF!</v>
      </c>
      <c r="V72" s="21" t="e">
        <f t="shared" si="45"/>
        <v>#REF!</v>
      </c>
      <c r="W72" s="21" t="e">
        <f t="shared" si="46"/>
        <v>#REF!</v>
      </c>
      <c r="X72" s="99" t="e">
        <f t="shared" si="47"/>
        <v>#REF!</v>
      </c>
      <c r="Y72" s="21" t="e">
        <f t="shared" si="48"/>
        <v>#REF!</v>
      </c>
      <c r="AA72" t="e">
        <f t="shared" si="49"/>
        <v>#REF!</v>
      </c>
      <c r="AB72" s="98" t="e">
        <f t="shared" si="50"/>
        <v>#REF!</v>
      </c>
    </row>
    <row r="73" spans="1:28" s="21" customFormat="1">
      <c r="A73" s="99" t="s">
        <v>2181</v>
      </c>
      <c r="B73" s="99" t="s">
        <v>2183</v>
      </c>
      <c r="AA73" t="e">
        <f>SMALL($Y$2:$Y$73,A73)</f>
        <v>#VALUE!</v>
      </c>
      <c r="AB73" s="98" t="e">
        <f>IF(AA73=999,"",VLOOKUP(AA73,A:B,2,0))</f>
        <v>#VALUE!</v>
      </c>
    </row>
    <row r="75" spans="1:28">
      <c r="A75" s="8" t="s">
        <v>2176</v>
      </c>
    </row>
    <row r="76" spans="1:28">
      <c r="A76" t="s">
        <v>2182</v>
      </c>
    </row>
    <row r="77" spans="1:28">
      <c r="A77" t="s">
        <v>2175</v>
      </c>
      <c r="B77" t="s">
        <v>2177</v>
      </c>
      <c r="C77" t="s">
        <v>2178</v>
      </c>
      <c r="U77" t="s">
        <v>2254</v>
      </c>
    </row>
    <row r="79" spans="1:28">
      <c r="C79" s="8" t="s">
        <v>2179</v>
      </c>
    </row>
    <row r="80" spans="1:28">
      <c r="C80" t="s">
        <v>2180</v>
      </c>
    </row>
    <row r="81" spans="3:3">
      <c r="C81" t="s">
        <v>2184</v>
      </c>
    </row>
    <row r="82" spans="3:3">
      <c r="C82" t="s">
        <v>2255</v>
      </c>
    </row>
    <row r="83" spans="3:3">
      <c r="C83" t="s">
        <v>2256</v>
      </c>
    </row>
  </sheetData>
  <autoFilter ref="A1:AD73" xr:uid="{00000000-0009-0000-0000-000011000000}"/>
  <pageMargins left="0.7" right="0.7" top="0.75" bottom="0.75" header="0.3" footer="0.3"/>
  <pageSetup paperSize="9" orientation="portrait" verticalDpi="90" r:id="rId1"/>
  <headerFooter>
    <oddFooter>&amp;C_x000D_&amp;1#&amp;"Aptos"&amp;12&amp;K000000 Nasdaq Confidential: Distribution limited to need-to-know recipients</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23"/>
  <sheetViews>
    <sheetView topLeftCell="A148" workbookViewId="0">
      <selection activeCell="B59" sqref="B59:B113"/>
    </sheetView>
  </sheetViews>
  <sheetFormatPr defaultColWidth="9.44140625" defaultRowHeight="14.4"/>
  <cols>
    <col min="1" max="1" width="34.44140625" bestFit="1" customWidth="1"/>
    <col min="2" max="2" width="59.44140625" bestFit="1" customWidth="1"/>
  </cols>
  <sheetData>
    <row r="1" spans="1:2">
      <c r="A1" t="s">
        <v>1462</v>
      </c>
      <c r="B1" s="9" t="s">
        <v>1384</v>
      </c>
    </row>
    <row r="2" spans="1:2">
      <c r="A2" s="9"/>
      <c r="B2" s="9" t="s">
        <v>422</v>
      </c>
    </row>
    <row r="3" spans="1:2">
      <c r="A3" s="9"/>
      <c r="B3" s="9"/>
    </row>
    <row r="4" spans="1:2">
      <c r="A4" t="s">
        <v>1401</v>
      </c>
      <c r="B4" s="9" t="s">
        <v>1402</v>
      </c>
    </row>
    <row r="5" spans="1:2">
      <c r="B5" s="9" t="s">
        <v>1403</v>
      </c>
    </row>
    <row r="6" spans="1:2">
      <c r="B6" s="9" t="s">
        <v>1404</v>
      </c>
    </row>
    <row r="7" spans="1:2">
      <c r="B7" s="9" t="s">
        <v>1405</v>
      </c>
    </row>
    <row r="9" spans="1:2">
      <c r="A9" t="s">
        <v>256</v>
      </c>
      <c r="B9" s="9" t="s">
        <v>33</v>
      </c>
    </row>
    <row r="10" spans="1:2">
      <c r="B10" s="9" t="s">
        <v>32</v>
      </c>
    </row>
    <row r="11" spans="1:2">
      <c r="B11" s="9" t="s">
        <v>36</v>
      </c>
    </row>
    <row r="12" spans="1:2">
      <c r="B12" s="9" t="s">
        <v>31</v>
      </c>
    </row>
    <row r="15" spans="1:2">
      <c r="A15" t="s">
        <v>1406</v>
      </c>
      <c r="B15" s="9" t="s">
        <v>1407</v>
      </c>
    </row>
    <row r="16" spans="1:2">
      <c r="B16" s="9" t="s">
        <v>1408</v>
      </c>
    </row>
    <row r="17" spans="1:2">
      <c r="B17" s="9"/>
    </row>
    <row r="19" spans="1:2">
      <c r="A19" t="s">
        <v>1409</v>
      </c>
      <c r="B19" s="9" t="s">
        <v>1410</v>
      </c>
    </row>
    <row r="20" spans="1:2">
      <c r="B20" s="9" t="s">
        <v>1411</v>
      </c>
    </row>
    <row r="21" spans="1:2">
      <c r="B21" s="9" t="s">
        <v>1412</v>
      </c>
    </row>
    <row r="23" spans="1:2">
      <c r="A23" t="s">
        <v>1413</v>
      </c>
      <c r="B23" s="9" t="s">
        <v>1414</v>
      </c>
    </row>
    <row r="24" spans="1:2">
      <c r="B24" s="9" t="s">
        <v>1415</v>
      </c>
    </row>
    <row r="25" spans="1:2">
      <c r="B25" s="9" t="s">
        <v>1416</v>
      </c>
    </row>
    <row r="26" spans="1:2">
      <c r="B26" s="9" t="s">
        <v>1417</v>
      </c>
    </row>
    <row r="28" spans="1:2">
      <c r="A28" s="59" t="s">
        <v>1418</v>
      </c>
      <c r="B28" s="9" t="s">
        <v>1419</v>
      </c>
    </row>
    <row r="29" spans="1:2">
      <c r="B29" s="9" t="s">
        <v>1420</v>
      </c>
    </row>
    <row r="30" spans="1:2">
      <c r="B30" s="9" t="s">
        <v>1421</v>
      </c>
    </row>
    <row r="31" spans="1:2">
      <c r="B31" s="9" t="s">
        <v>1422</v>
      </c>
    </row>
    <row r="33" spans="1:2">
      <c r="A33" t="s">
        <v>1423</v>
      </c>
      <c r="B33" t="s">
        <v>1424</v>
      </c>
    </row>
    <row r="34" spans="1:2">
      <c r="B34" t="s">
        <v>1425</v>
      </c>
    </row>
    <row r="35" spans="1:2">
      <c r="B35" t="s">
        <v>422</v>
      </c>
    </row>
    <row r="37" spans="1:2">
      <c r="A37" t="s">
        <v>1426</v>
      </c>
      <c r="B37" t="s">
        <v>1427</v>
      </c>
    </row>
    <row r="38" spans="1:2">
      <c r="B38" t="s">
        <v>1428</v>
      </c>
    </row>
    <row r="40" spans="1:2">
      <c r="A40" t="s">
        <v>1429</v>
      </c>
      <c r="B40" t="s">
        <v>1430</v>
      </c>
    </row>
    <row r="41" spans="1:2">
      <c r="B41" t="s">
        <v>1431</v>
      </c>
    </row>
    <row r="42" spans="1:2">
      <c r="B42" t="s">
        <v>1432</v>
      </c>
    </row>
    <row r="43" spans="1:2">
      <c r="B43" t="s">
        <v>1433</v>
      </c>
    </row>
    <row r="44" spans="1:2">
      <c r="B44" t="s">
        <v>1434</v>
      </c>
    </row>
    <row r="45" spans="1:2">
      <c r="B45" t="s">
        <v>1435</v>
      </c>
    </row>
    <row r="46" spans="1:2">
      <c r="B46" t="s">
        <v>1436</v>
      </c>
    </row>
    <row r="47" spans="1:2">
      <c r="B47" t="s">
        <v>1437</v>
      </c>
    </row>
    <row r="48" spans="1:2">
      <c r="B48" t="s">
        <v>1438</v>
      </c>
    </row>
    <row r="50" spans="1:2">
      <c r="A50" t="s">
        <v>1439</v>
      </c>
      <c r="B50" s="9" t="s">
        <v>1400</v>
      </c>
    </row>
    <row r="51" spans="1:2">
      <c r="B51" s="9" t="s">
        <v>422</v>
      </c>
    </row>
    <row r="53" spans="1:2">
      <c r="A53" t="s">
        <v>1440</v>
      </c>
      <c r="B53" t="s">
        <v>1441</v>
      </c>
    </row>
    <row r="54" spans="1:2">
      <c r="B54" t="s">
        <v>1442</v>
      </c>
    </row>
    <row r="55" spans="1:2">
      <c r="B55" t="s">
        <v>1443</v>
      </c>
    </row>
    <row r="56" spans="1:2">
      <c r="B56" t="s">
        <v>1444</v>
      </c>
    </row>
    <row r="57" spans="1:2">
      <c r="B57" t="s">
        <v>1445</v>
      </c>
    </row>
    <row r="59" spans="1:2">
      <c r="A59" t="s">
        <v>1446</v>
      </c>
      <c r="B59" t="s">
        <v>3833</v>
      </c>
    </row>
    <row r="60" spans="1:2">
      <c r="B60" s="111" t="s">
        <v>3834</v>
      </c>
    </row>
    <row r="61" spans="1:2">
      <c r="B61" t="s">
        <v>3835</v>
      </c>
    </row>
    <row r="62" spans="1:2">
      <c r="B62" t="s">
        <v>3836</v>
      </c>
    </row>
    <row r="63" spans="1:2">
      <c r="B63" t="s">
        <v>3817</v>
      </c>
    </row>
    <row r="64" spans="1:2">
      <c r="B64" t="s">
        <v>3837</v>
      </c>
    </row>
    <row r="65" spans="2:2">
      <c r="B65" t="s">
        <v>3838</v>
      </c>
    </row>
    <row r="66" spans="2:2">
      <c r="B66" t="s">
        <v>3839</v>
      </c>
    </row>
    <row r="67" spans="2:2">
      <c r="B67" t="s">
        <v>1593</v>
      </c>
    </row>
    <row r="68" spans="2:2">
      <c r="B68" t="s">
        <v>2305</v>
      </c>
    </row>
    <row r="69" spans="2:2">
      <c r="B69" t="s">
        <v>2077</v>
      </c>
    </row>
    <row r="70" spans="2:2">
      <c r="B70" t="s">
        <v>1447</v>
      </c>
    </row>
    <row r="71" spans="2:2">
      <c r="B71" t="s">
        <v>2099</v>
      </c>
    </row>
    <row r="72" spans="2:2">
      <c r="B72" t="s">
        <v>1969</v>
      </c>
    </row>
    <row r="73" spans="2:2">
      <c r="B73" t="s">
        <v>3840</v>
      </c>
    </row>
    <row r="74" spans="2:2">
      <c r="B74" s="130" t="s">
        <v>7336</v>
      </c>
    </row>
    <row r="75" spans="2:2">
      <c r="B75" t="s">
        <v>3841</v>
      </c>
    </row>
    <row r="76" spans="2:2">
      <c r="B76" t="s">
        <v>3842</v>
      </c>
    </row>
    <row r="77" spans="2:2">
      <c r="B77" t="s">
        <v>3843</v>
      </c>
    </row>
    <row r="78" spans="2:2">
      <c r="B78" t="s">
        <v>1449</v>
      </c>
    </row>
    <row r="79" spans="2:2">
      <c r="B79" t="s">
        <v>2570</v>
      </c>
    </row>
    <row r="80" spans="2:2">
      <c r="B80" t="s">
        <v>1450</v>
      </c>
    </row>
    <row r="81" spans="2:4">
      <c r="B81" t="s">
        <v>2571</v>
      </c>
    </row>
    <row r="82" spans="2:4">
      <c r="B82" t="s">
        <v>6275</v>
      </c>
    </row>
    <row r="83" spans="2:4">
      <c r="B83" t="s">
        <v>3844</v>
      </c>
    </row>
    <row r="84" spans="2:4">
      <c r="B84" t="s">
        <v>1451</v>
      </c>
    </row>
    <row r="85" spans="2:4">
      <c r="B85" t="s">
        <v>3845</v>
      </c>
    </row>
    <row r="86" spans="2:4">
      <c r="B86" t="s">
        <v>3846</v>
      </c>
    </row>
    <row r="87" spans="2:4">
      <c r="B87" t="s">
        <v>1452</v>
      </c>
    </row>
    <row r="88" spans="2:4">
      <c r="B88" s="130" t="s">
        <v>6344</v>
      </c>
      <c r="D88" s="87"/>
    </row>
    <row r="89" spans="2:4">
      <c r="B89" t="s">
        <v>1453</v>
      </c>
    </row>
    <row r="90" spans="2:4">
      <c r="B90" t="s">
        <v>1454</v>
      </c>
    </row>
    <row r="91" spans="2:4">
      <c r="B91" t="s">
        <v>1455</v>
      </c>
    </row>
    <row r="92" spans="2:4">
      <c r="B92" t="s">
        <v>1456</v>
      </c>
    </row>
    <row r="93" spans="2:4">
      <c r="B93" t="s">
        <v>1457</v>
      </c>
    </row>
    <row r="94" spans="2:4">
      <c r="B94" t="s">
        <v>3338</v>
      </c>
    </row>
    <row r="95" spans="2:4">
      <c r="B95" t="s">
        <v>3847</v>
      </c>
    </row>
    <row r="96" spans="2:4">
      <c r="B96" t="s">
        <v>2393</v>
      </c>
    </row>
    <row r="97" spans="2:4">
      <c r="B97" t="s">
        <v>1617</v>
      </c>
    </row>
    <row r="98" spans="2:4">
      <c r="B98" t="s">
        <v>3848</v>
      </c>
    </row>
    <row r="99" spans="2:4">
      <c r="B99" s="88" t="s">
        <v>6398</v>
      </c>
    </row>
    <row r="100" spans="2:4">
      <c r="B100" t="s">
        <v>1618</v>
      </c>
    </row>
    <row r="101" spans="2:4">
      <c r="B101" t="s">
        <v>1619</v>
      </c>
    </row>
    <row r="102" spans="2:4">
      <c r="B102" t="s">
        <v>3996</v>
      </c>
    </row>
    <row r="103" spans="2:4">
      <c r="B103" t="s">
        <v>2068</v>
      </c>
    </row>
    <row r="104" spans="2:4">
      <c r="B104" t="s">
        <v>1458</v>
      </c>
    </row>
    <row r="105" spans="2:4">
      <c r="B105" t="s">
        <v>1970</v>
      </c>
    </row>
    <row r="106" spans="2:4">
      <c r="B106" t="s">
        <v>1459</v>
      </c>
    </row>
    <row r="107" spans="2:4">
      <c r="B107" t="s">
        <v>2207</v>
      </c>
    </row>
    <row r="108" spans="2:4">
      <c r="B108" t="s">
        <v>1460</v>
      </c>
    </row>
    <row r="109" spans="2:4">
      <c r="B109" t="s">
        <v>3849</v>
      </c>
    </row>
    <row r="110" spans="2:4">
      <c r="B110" t="s">
        <v>6117</v>
      </c>
    </row>
    <row r="111" spans="2:4">
      <c r="B111" t="s">
        <v>1623</v>
      </c>
      <c r="D111" s="87"/>
    </row>
    <row r="112" spans="2:4">
      <c r="B112" t="s">
        <v>1461</v>
      </c>
      <c r="D112" s="87"/>
    </row>
    <row r="113" spans="1:4">
      <c r="B113" t="s">
        <v>6351</v>
      </c>
      <c r="D113" s="87"/>
    </row>
    <row r="114" spans="1:4">
      <c r="B114" s="87"/>
      <c r="D114" s="87"/>
    </row>
    <row r="115" spans="1:4">
      <c r="A115" t="s">
        <v>8</v>
      </c>
      <c r="D115" s="87"/>
    </row>
    <row r="116" spans="1:4">
      <c r="B116" s="85" t="s">
        <v>1385</v>
      </c>
      <c r="D116" s="87"/>
    </row>
    <row r="117" spans="1:4">
      <c r="B117" s="85" t="s">
        <v>1387</v>
      </c>
      <c r="D117" s="87"/>
    </row>
    <row r="118" spans="1:4">
      <c r="B118" s="85" t="s">
        <v>1388</v>
      </c>
      <c r="D118" s="87"/>
    </row>
    <row r="119" spans="1:4">
      <c r="B119" s="85" t="s">
        <v>2018</v>
      </c>
      <c r="D119" s="87"/>
    </row>
    <row r="120" spans="1:4">
      <c r="B120" s="85" t="s">
        <v>2078</v>
      </c>
      <c r="D120" s="87"/>
    </row>
    <row r="121" spans="1:4">
      <c r="B121" s="85" t="s">
        <v>1395</v>
      </c>
      <c r="D121" s="87"/>
    </row>
    <row r="122" spans="1:4">
      <c r="B122" s="85" t="s">
        <v>7386</v>
      </c>
      <c r="D122" s="87"/>
    </row>
    <row r="123" spans="1:4">
      <c r="B123" s="85" t="s">
        <v>1389</v>
      </c>
      <c r="D123" s="87"/>
    </row>
    <row r="124" spans="1:4">
      <c r="B124" s="85" t="s">
        <v>1390</v>
      </c>
      <c r="D124" s="87"/>
    </row>
    <row r="125" spans="1:4">
      <c r="B125" s="85" t="s">
        <v>1391</v>
      </c>
      <c r="D125" s="87"/>
    </row>
    <row r="126" spans="1:4">
      <c r="B126" s="85" t="s">
        <v>1392</v>
      </c>
      <c r="D126" s="87"/>
    </row>
    <row r="127" spans="1:4">
      <c r="B127" s="85" t="s">
        <v>1393</v>
      </c>
      <c r="D127" s="87"/>
    </row>
    <row r="128" spans="1:4">
      <c r="B128" s="85" t="s">
        <v>1394</v>
      </c>
      <c r="D128" s="87"/>
    </row>
    <row r="129" spans="1:4">
      <c r="B129" s="85" t="s">
        <v>1395</v>
      </c>
      <c r="D129" s="87"/>
    </row>
    <row r="130" spans="1:4">
      <c r="B130" s="85" t="s">
        <v>1588</v>
      </c>
      <c r="D130" s="87"/>
    </row>
    <row r="131" spans="1:4">
      <c r="B131" s="85" t="s">
        <v>1396</v>
      </c>
      <c r="D131" s="87"/>
    </row>
    <row r="132" spans="1:4">
      <c r="B132" s="85" t="s">
        <v>1397</v>
      </c>
      <c r="D132" s="87"/>
    </row>
    <row r="133" spans="1:4">
      <c r="B133" s="85" t="s">
        <v>1398</v>
      </c>
      <c r="D133" s="87"/>
    </row>
    <row r="134" spans="1:4">
      <c r="B134" s="85" t="s">
        <v>1399</v>
      </c>
      <c r="D134" s="87"/>
    </row>
    <row r="135" spans="1:4">
      <c r="B135" s="85" t="s">
        <v>426</v>
      </c>
      <c r="D135" s="87"/>
    </row>
    <row r="136" spans="1:4">
      <c r="A136" t="s">
        <v>1464</v>
      </c>
      <c r="D136" s="87"/>
    </row>
    <row r="137" spans="1:4">
      <c r="B137" s="85" t="s">
        <v>1386</v>
      </c>
      <c r="D137" s="87"/>
    </row>
    <row r="138" spans="1:4">
      <c r="B138" s="85" t="s">
        <v>1463</v>
      </c>
      <c r="D138" s="87"/>
    </row>
    <row r="139" spans="1:4">
      <c r="B139" s="84" t="s">
        <v>1589</v>
      </c>
      <c r="D139" s="87"/>
    </row>
    <row r="140" spans="1:4">
      <c r="D140" s="87"/>
    </row>
    <row r="141" spans="1:4">
      <c r="A141" t="s">
        <v>1590</v>
      </c>
      <c r="D141" s="87"/>
    </row>
    <row r="142" spans="1:4">
      <c r="B142" s="88" t="s">
        <v>1591</v>
      </c>
      <c r="D142" s="87"/>
    </row>
    <row r="143" spans="1:4">
      <c r="B143" t="s">
        <v>2451</v>
      </c>
      <c r="D143" s="87"/>
    </row>
    <row r="144" spans="1:4">
      <c r="B144" s="88" t="s">
        <v>2076</v>
      </c>
      <c r="D144" s="87"/>
    </row>
    <row r="145" spans="2:4">
      <c r="B145" s="88" t="s">
        <v>1592</v>
      </c>
      <c r="D145" s="87"/>
    </row>
    <row r="146" spans="2:4">
      <c r="B146" s="88" t="s">
        <v>2305</v>
      </c>
      <c r="D146" s="87"/>
    </row>
    <row r="147" spans="2:4">
      <c r="B147" s="88" t="s">
        <v>2077</v>
      </c>
      <c r="D147" s="87"/>
    </row>
    <row r="148" spans="2:4">
      <c r="B148" s="88" t="s">
        <v>1593</v>
      </c>
      <c r="D148" s="87"/>
    </row>
    <row r="149" spans="2:4">
      <c r="B149" s="88" t="s">
        <v>1447</v>
      </c>
      <c r="D149" s="87"/>
    </row>
    <row r="150" spans="2:4">
      <c r="B150" s="88" t="s">
        <v>1448</v>
      </c>
      <c r="D150" s="87"/>
    </row>
    <row r="151" spans="2:4">
      <c r="B151" s="88" t="s">
        <v>1594</v>
      </c>
      <c r="D151" s="87"/>
    </row>
    <row r="152" spans="2:4">
      <c r="B152" s="88" t="s">
        <v>1595</v>
      </c>
      <c r="D152" s="87"/>
    </row>
    <row r="153" spans="2:4">
      <c r="B153" s="88" t="s">
        <v>1596</v>
      </c>
      <c r="D153" s="87"/>
    </row>
    <row r="154" spans="2:4">
      <c r="B154" s="88" t="s">
        <v>1597</v>
      </c>
      <c r="D154" s="87"/>
    </row>
    <row r="155" spans="2:4">
      <c r="B155" s="88" t="s">
        <v>1598</v>
      </c>
      <c r="D155" s="87"/>
    </row>
    <row r="156" spans="2:4">
      <c r="B156" s="88" t="s">
        <v>1599</v>
      </c>
      <c r="D156" s="87"/>
    </row>
    <row r="157" spans="2:4">
      <c r="B157" s="88" t="s">
        <v>1600</v>
      </c>
      <c r="D157" s="87"/>
    </row>
    <row r="158" spans="2:4">
      <c r="B158" s="88" t="s">
        <v>1601</v>
      </c>
      <c r="D158" s="87"/>
    </row>
    <row r="159" spans="2:4">
      <c r="B159" s="88" t="s">
        <v>1602</v>
      </c>
      <c r="D159" s="87"/>
    </row>
    <row r="160" spans="2:4">
      <c r="B160" s="88" t="s">
        <v>1603</v>
      </c>
      <c r="D160" s="87"/>
    </row>
    <row r="161" spans="2:4">
      <c r="B161" s="88" t="s">
        <v>1449</v>
      </c>
      <c r="D161" s="87"/>
    </row>
    <row r="162" spans="2:4">
      <c r="B162" s="88" t="s">
        <v>2570</v>
      </c>
      <c r="D162" s="87"/>
    </row>
    <row r="163" spans="2:4">
      <c r="B163" s="88" t="s">
        <v>1450</v>
      </c>
      <c r="D163" s="87"/>
    </row>
    <row r="164" spans="2:4">
      <c r="B164" s="88" t="s">
        <v>1451</v>
      </c>
      <c r="D164" s="87"/>
    </row>
    <row r="165" spans="2:4">
      <c r="B165" t="s">
        <v>2571</v>
      </c>
      <c r="D165" s="87"/>
    </row>
    <row r="166" spans="2:4">
      <c r="B166" t="s">
        <v>6275</v>
      </c>
      <c r="D166" s="87"/>
    </row>
    <row r="167" spans="2:4">
      <c r="B167" s="88" t="s">
        <v>1604</v>
      </c>
      <c r="D167" s="87"/>
    </row>
    <row r="168" spans="2:4">
      <c r="B168" s="88" t="s">
        <v>1605</v>
      </c>
    </row>
    <row r="169" spans="2:4">
      <c r="B169" s="88" t="s">
        <v>1606</v>
      </c>
    </row>
    <row r="170" spans="2:4">
      <c r="B170" s="88" t="s">
        <v>1607</v>
      </c>
    </row>
    <row r="171" spans="2:4">
      <c r="B171" t="s">
        <v>2146</v>
      </c>
    </row>
    <row r="172" spans="2:4">
      <c r="B172" s="88" t="s">
        <v>1608</v>
      </c>
    </row>
    <row r="173" spans="2:4">
      <c r="B173" s="88" t="s">
        <v>1452</v>
      </c>
    </row>
    <row r="174" spans="2:4">
      <c r="B174" s="88" t="s">
        <v>1609</v>
      </c>
    </row>
    <row r="175" spans="2:4">
      <c r="B175" s="88" t="s">
        <v>1610</v>
      </c>
    </row>
    <row r="176" spans="2:4">
      <c r="B176" s="88" t="s">
        <v>1611</v>
      </c>
    </row>
    <row r="177" spans="2:2">
      <c r="B177" s="88" t="s">
        <v>1612</v>
      </c>
    </row>
    <row r="178" spans="2:2">
      <c r="B178" s="88" t="s">
        <v>1613</v>
      </c>
    </row>
    <row r="179" spans="2:2">
      <c r="B179" s="88" t="s">
        <v>1614</v>
      </c>
    </row>
    <row r="180" spans="2:2">
      <c r="B180" s="88" t="s">
        <v>1615</v>
      </c>
    </row>
    <row r="181" spans="2:2">
      <c r="B181" s="130" t="s">
        <v>6344</v>
      </c>
    </row>
    <row r="182" spans="2:2">
      <c r="B182" s="88" t="s">
        <v>1453</v>
      </c>
    </row>
    <row r="183" spans="2:2">
      <c r="B183" s="88" t="s">
        <v>1616</v>
      </c>
    </row>
    <row r="184" spans="2:2">
      <c r="B184" s="88" t="s">
        <v>1454</v>
      </c>
    </row>
    <row r="185" spans="2:2">
      <c r="B185" s="88" t="s">
        <v>1455</v>
      </c>
    </row>
    <row r="186" spans="2:2">
      <c r="B186" s="88" t="s">
        <v>1456</v>
      </c>
    </row>
    <row r="187" spans="2:2">
      <c r="B187" s="88" t="s">
        <v>1457</v>
      </c>
    </row>
    <row r="188" spans="2:2">
      <c r="B188" t="s">
        <v>3338</v>
      </c>
    </row>
    <row r="189" spans="2:2">
      <c r="B189" s="88" t="s">
        <v>1617</v>
      </c>
    </row>
    <row r="190" spans="2:2">
      <c r="B190" s="88" t="s">
        <v>6398</v>
      </c>
    </row>
    <row r="191" spans="2:2">
      <c r="B191" s="88" t="s">
        <v>1618</v>
      </c>
    </row>
    <row r="192" spans="2:2">
      <c r="B192" s="88" t="s">
        <v>1619</v>
      </c>
    </row>
    <row r="193" spans="1:2">
      <c r="B193" s="88" t="s">
        <v>3996</v>
      </c>
    </row>
    <row r="194" spans="1:2">
      <c r="B194" s="88" t="s">
        <v>1458</v>
      </c>
    </row>
    <row r="195" spans="1:2">
      <c r="B195" s="88" t="s">
        <v>2068</v>
      </c>
    </row>
    <row r="196" spans="1:2">
      <c r="B196" s="88" t="s">
        <v>1620</v>
      </c>
    </row>
    <row r="197" spans="1:2">
      <c r="B197" s="88" t="s">
        <v>1459</v>
      </c>
    </row>
    <row r="198" spans="1:2">
      <c r="B198" s="88" t="s">
        <v>2207</v>
      </c>
    </row>
    <row r="199" spans="1:2">
      <c r="B199" s="88" t="s">
        <v>1460</v>
      </c>
    </row>
    <row r="200" spans="1:2">
      <c r="B200" t="s">
        <v>6117</v>
      </c>
    </row>
    <row r="201" spans="1:2">
      <c r="B201" s="88" t="s">
        <v>1621</v>
      </c>
    </row>
    <row r="202" spans="1:2">
      <c r="B202" s="88" t="s">
        <v>1622</v>
      </c>
    </row>
    <row r="203" spans="1:2">
      <c r="A203" s="106"/>
      <c r="B203" s="88" t="s">
        <v>1623</v>
      </c>
    </row>
    <row r="204" spans="1:2">
      <c r="B204" s="88" t="s">
        <v>1461</v>
      </c>
    </row>
    <row r="205" spans="1:2">
      <c r="B205" s="88" t="s">
        <v>6351</v>
      </c>
    </row>
    <row r="207" spans="1:2">
      <c r="A207" t="s">
        <v>2539</v>
      </c>
      <c r="B207" t="s">
        <v>2540</v>
      </c>
    </row>
    <row r="208" spans="1:2">
      <c r="B208" t="s">
        <v>2541</v>
      </c>
    </row>
    <row r="209" spans="1:3">
      <c r="B209" t="s">
        <v>2542</v>
      </c>
    </row>
    <row r="210" spans="1:3">
      <c r="A210" t="s">
        <v>2584</v>
      </c>
      <c r="B210" t="s">
        <v>428</v>
      </c>
    </row>
    <row r="211" spans="1:3">
      <c r="B211" t="s">
        <v>243</v>
      </c>
      <c r="C211" t="s">
        <v>251</v>
      </c>
    </row>
    <row r="212" spans="1:3">
      <c r="A212" t="s">
        <v>2585</v>
      </c>
      <c r="B212" s="88" t="s">
        <v>2543</v>
      </c>
    </row>
    <row r="213" spans="1:3">
      <c r="B213" s="88" t="s">
        <v>2544</v>
      </c>
    </row>
    <row r="214" spans="1:3">
      <c r="B214" s="88" t="s">
        <v>43</v>
      </c>
    </row>
    <row r="215" spans="1:3">
      <c r="B215" s="88" t="s">
        <v>2545</v>
      </c>
    </row>
    <row r="216" spans="1:3">
      <c r="B216" s="88" t="s">
        <v>2546</v>
      </c>
    </row>
    <row r="217" spans="1:3">
      <c r="B217" s="88" t="s">
        <v>2547</v>
      </c>
    </row>
    <row r="218" spans="1:3">
      <c r="B218" s="107" t="s">
        <v>38</v>
      </c>
    </row>
    <row r="219" spans="1:3">
      <c r="B219" s="88" t="s">
        <v>2548</v>
      </c>
    </row>
    <row r="220" spans="1:3">
      <c r="B220" s="88" t="s">
        <v>2549</v>
      </c>
    </row>
    <row r="221" spans="1:3">
      <c r="B221" s="107" t="s">
        <v>2552</v>
      </c>
    </row>
    <row r="222" spans="1:3">
      <c r="B222" s="88" t="s">
        <v>2550</v>
      </c>
    </row>
    <row r="223" spans="1:3">
      <c r="B223" s="88" t="s">
        <v>2551</v>
      </c>
    </row>
  </sheetData>
  <dataValidations count="1">
    <dataValidation type="list" allowBlank="1" showInputMessage="1" showErrorMessage="1" sqref="A59" xr:uid="{00000000-0002-0000-1200-000000000000}">
      <formula1>#REF!</formula1>
    </dataValidation>
  </dataValidations>
  <pageMargins left="0.7" right="0.7" top="0.75" bottom="0.75" header="0.3" footer="0.3"/>
  <pageSetup paperSize="9" orientation="portrait" verticalDpi="90" r:id="rId1"/>
  <headerFooter>
    <oddFooter>&amp;C_x000D_&amp;1#&amp;"Aptos"&amp;12&amp;K000000 Nasdaq Confidential: Distribution limited to need-to-know recipients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E4518CC-8237-43AB-AB1F-44AB68331FCB}">
  <ds:schemaRefs>
    <ds:schemaRef ds:uri="http://schemas.microsoft.com/DataMashup"/>
  </ds:schemaRefs>
</ds:datastoreItem>
</file>

<file path=docMetadata/LabelInfo.xml><?xml version="1.0" encoding="utf-8"?>
<clbl:labelList xmlns:clbl="http://schemas.microsoft.com/office/2020/mipLabelMetadata">
  <clbl:label id="{70ef1da2-72b5-436e-ad5c-27eb43ab2c19}" enabled="1" method="Standard" siteId="{d0b75e95-684a-45e3-8d2d-53fa2a6a513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87</vt:i4>
      </vt:variant>
    </vt:vector>
  </HeadingPairs>
  <TitlesOfParts>
    <vt:vector size="96" baseType="lpstr">
      <vt:lpstr>Option rights</vt:lpstr>
      <vt:lpstr>Sheet2</vt:lpstr>
      <vt:lpstr>Sheet1</vt:lpstr>
      <vt:lpstr>Commodity underlyings</vt:lpstr>
      <vt:lpstr>WC_Underlyings</vt:lpstr>
      <vt:lpstr>Warrants and Certificates Notes</vt:lpstr>
      <vt:lpstr>LookupValues</vt:lpstr>
      <vt:lpstr>MarketSegmentMapping</vt:lpstr>
      <vt:lpstr>Danish Funds LookupValues</vt:lpstr>
      <vt:lpstr>'Danish Funds LookupValues'!_Hlk181797336</vt:lpstr>
      <vt:lpstr>Amortization</vt:lpstr>
      <vt:lpstr>Bond_Seniority</vt:lpstr>
      <vt:lpstr>Bond_Type</vt:lpstr>
      <vt:lpstr>BondAssetClasses</vt:lpstr>
      <vt:lpstr>BondIssuers</vt:lpstr>
      <vt:lpstr>BondIssuerTable</vt:lpstr>
      <vt:lpstr>BondIssuingAgent</vt:lpstr>
      <vt:lpstr>BondIssuingAgentsTable</vt:lpstr>
      <vt:lpstr>BondMTNStandalone</vt:lpstr>
      <vt:lpstr>BondSegment</vt:lpstr>
      <vt:lpstr>CallPut</vt:lpstr>
      <vt:lpstr>ClearingSystem</vt:lpstr>
      <vt:lpstr>CommercialPapersSegment</vt:lpstr>
      <vt:lpstr>Country</vt:lpstr>
      <vt:lpstr>CouponBondIssuers</vt:lpstr>
      <vt:lpstr>CouponBondIssuersTable</vt:lpstr>
      <vt:lpstr>CouponBondProgram</vt:lpstr>
      <vt:lpstr>CouponBondSegment</vt:lpstr>
      <vt:lpstr>CouponLeadManagers</vt:lpstr>
      <vt:lpstr>CouponLeadManagersTable</vt:lpstr>
      <vt:lpstr>CouponsPerYear</vt:lpstr>
      <vt:lpstr>CouponType</vt:lpstr>
      <vt:lpstr>DanishMMF</vt:lpstr>
      <vt:lpstr>DayAdjustmentMethod</vt:lpstr>
      <vt:lpstr>DayCountMethod</vt:lpstr>
      <vt:lpstr>DayCountMethod2</vt:lpstr>
      <vt:lpstr>Direction</vt:lpstr>
      <vt:lpstr>Direction_Lookup</vt:lpstr>
      <vt:lpstr>'Option rights'!Equity_warrants</vt:lpstr>
      <vt:lpstr>EUSIPA_Code</vt:lpstr>
      <vt:lpstr>EUSIPA_Name</vt:lpstr>
      <vt:lpstr>EUSIPA_Table</vt:lpstr>
      <vt:lpstr>ExcersizeTypes</vt:lpstr>
      <vt:lpstr>Extended_Trading_Market_segment</vt:lpstr>
      <vt:lpstr>Extended_Trading_Market_segment_Table</vt:lpstr>
      <vt:lpstr>Foreningensnavn</vt:lpstr>
      <vt:lpstr>FundDomicile</vt:lpstr>
      <vt:lpstr>IndexICE</vt:lpstr>
      <vt:lpstr>InstrumentCurrencies</vt:lpstr>
      <vt:lpstr>InstrumentCurrency</vt:lpstr>
      <vt:lpstr>InstrumentsOptionRights</vt:lpstr>
      <vt:lpstr>InstrumentSubType</vt:lpstr>
      <vt:lpstr>InstrumentSubType_ETN_ETC</vt:lpstr>
      <vt:lpstr>'Warrants and Certificates Notes'!Issuer</vt:lpstr>
      <vt:lpstr>IssuerOptionRights</vt:lpstr>
      <vt:lpstr>Market_Maker</vt:lpstr>
      <vt:lpstr>Market_Maker_Table</vt:lpstr>
      <vt:lpstr>MarketmakerDanishFunds</vt:lpstr>
      <vt:lpstr>MarketSegmentMappings</vt:lpstr>
      <vt:lpstr>MarketSegmentOptionList</vt:lpstr>
      <vt:lpstr>MarketSegmentOptionListLength</vt:lpstr>
      <vt:lpstr>MMF_nMMF</vt:lpstr>
      <vt:lpstr>No</vt:lpstr>
      <vt:lpstr>ReferenceRate</vt:lpstr>
      <vt:lpstr>SettlementTypes</vt:lpstr>
      <vt:lpstr>StarCAM_ETFIssuers</vt:lpstr>
      <vt:lpstr>StarCAM_ETFIssuers_Table</vt:lpstr>
      <vt:lpstr>StarCAM_ETN_ETC_Issuers</vt:lpstr>
      <vt:lpstr>StarCAM_ETN_ETC_Issuers_Table</vt:lpstr>
      <vt:lpstr>StarCAM_Exchanges</vt:lpstr>
      <vt:lpstr>StarCam_Exchanges_Warrant</vt:lpstr>
      <vt:lpstr>StarCAM_Issuers</vt:lpstr>
      <vt:lpstr>StarCAM_Issuers_Table</vt:lpstr>
      <vt:lpstr>Sustainable_Bond_Group_ID</vt:lpstr>
      <vt:lpstr>Tick_size_Table</vt:lpstr>
      <vt:lpstr>TradingCurrencies</vt:lpstr>
      <vt:lpstr>UnderlyingCompositionDanish</vt:lpstr>
      <vt:lpstr>Version</vt:lpstr>
      <vt:lpstr>WC_</vt:lpstr>
      <vt:lpstr>WC__Column</vt:lpstr>
      <vt:lpstr>WC_Asset_Classes</vt:lpstr>
      <vt:lpstr>WC_Commodities</vt:lpstr>
      <vt:lpstr>WC_Commodities_Column</vt:lpstr>
      <vt:lpstr>WC_Credit</vt:lpstr>
      <vt:lpstr>WC_Credit_Column</vt:lpstr>
      <vt:lpstr>WC_Currency</vt:lpstr>
      <vt:lpstr>WC_Currency_Column</vt:lpstr>
      <vt:lpstr>WC_Emission_Allowances</vt:lpstr>
      <vt:lpstr>WC_Emission_Allowances_Column</vt:lpstr>
      <vt:lpstr>WC_Equity</vt:lpstr>
      <vt:lpstr>WC_Equity_Column</vt:lpstr>
      <vt:lpstr>WC_Interest_rate</vt:lpstr>
      <vt:lpstr>WC_Interest_Rate_Column</vt:lpstr>
      <vt:lpstr>WC_ISIN_Lookup</vt:lpstr>
      <vt:lpstr>'Option rights'!XHEL_Issuers</vt:lpstr>
      <vt:lpstr>Yes</vt:lpstr>
    </vt:vector>
  </TitlesOfParts>
  <Company>The Nasdaq OMX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 Manu</dc:creator>
  <cp:lastModifiedBy>Arvid Bluhme</cp:lastModifiedBy>
  <cp:lastPrinted>2022-05-31T10:22:03Z</cp:lastPrinted>
  <dcterms:created xsi:type="dcterms:W3CDTF">2010-06-11T13:43:43Z</dcterms:created>
  <dcterms:modified xsi:type="dcterms:W3CDTF">2026-10-09T10:05:29Z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fe63fdbc-9223-49ac-a12c-b8ae101f8b2d_Enabled">
    <vt:lpwstr>true</vt:lpwstr>
  </property>
  <property fmtid="{D5CDD505-2E9C-101B-9397-08002B2CF9AE}" pid="4" name="MSIP_Label_fe63fdbc-9223-49ac-a12c-b8ae101f8b2d_SetDate">
    <vt:lpwstr>2022-02-22T07:15:16Z</vt:lpwstr>
  </property>
  <property fmtid="{D5CDD505-2E9C-101B-9397-08002B2CF9AE}" pid="5" name="MSIP_Label_fe63fdbc-9223-49ac-a12c-b8ae101f8b2d_Method">
    <vt:lpwstr>Standard</vt:lpwstr>
  </property>
  <property fmtid="{D5CDD505-2E9C-101B-9397-08002B2CF9AE}" pid="6" name="MSIP_Label_fe63fdbc-9223-49ac-a12c-b8ae101f8b2d_Name">
    <vt:lpwstr>Nasdaq Communication​</vt:lpwstr>
  </property>
  <property fmtid="{D5CDD505-2E9C-101B-9397-08002B2CF9AE}" pid="7" name="MSIP_Label_fe63fdbc-9223-49ac-a12c-b8ae101f8b2d_SiteId">
    <vt:lpwstr>d0b75e95-684a-45e3-8d2d-53fa2a6a513f</vt:lpwstr>
  </property>
  <property fmtid="{D5CDD505-2E9C-101B-9397-08002B2CF9AE}" pid="8" name="MSIP_Label_fe63fdbc-9223-49ac-a12c-b8ae101f8b2d_ActionId">
    <vt:lpwstr>4fd19c7e-9fbc-4a07-b873-06511c5c5178</vt:lpwstr>
  </property>
  <property fmtid="{D5CDD505-2E9C-101B-9397-08002B2CF9AE}" pid="9" name="MSIP_Label_fe63fdbc-9223-49ac-a12c-b8ae101f8b2d_ContentBits">
    <vt:lpwstr>2</vt:lpwstr>
  </property>
</Properties>
</file>