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4" documentId="13_ncr:1_{EBFEF0AF-FEF8-41C1-AA47-B81D77FF5367}" xr6:coauthVersionLast="47" xr6:coauthVersionMax="47" xr10:uidLastSave="{D281DD65-EA19-499A-A73A-05EF0D3D4751}"/>
  <bookViews>
    <workbookView xWindow="-150" yWindow="0" windowWidth="21900" windowHeight="8910" tabRatio="700" firstSheet="3"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 r:id="rId22"/>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Papers'!$A$6:$P$105</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[2]LookupValues!$P$2:$P$25</definedName>
    <definedName name="XHEL_Issuers" localSheetId="4">LookupValues!$I$2:$J$632</definedName>
    <definedName name="XX">[2]LookupValues!$AM$2:$AO$48</definedName>
    <definedName name="XXX">[2]LookupValues!$AQ$2:$AQ$3</definedName>
    <definedName name="XXXXX">[2]LookupValues!$M$2:$M$25</definedName>
    <definedName name="XXXXXXXXXXXXXX">[2]LookupValues!$AK$2:$AK$627</definedName>
    <definedName name="Z">[2]LookupValues!$F$2:$F$9</definedName>
    <definedName name="ZZZZZ">[2]LookupValues!$AY$2:$AY$7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M7" i="28"/>
  <c r="K2" i="28"/>
  <c r="J2" i="28"/>
  <c r="I2" i="28"/>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M23" i="28"/>
  <c r="N22" i="28"/>
  <c r="N21" i="28"/>
  <c r="M20" i="28"/>
  <c r="M19" i="28"/>
  <c r="M18" i="28"/>
  <c r="M17" i="28"/>
  <c r="M16" i="28"/>
  <c r="M15" i="28"/>
  <c r="M14" i="28"/>
  <c r="M13" i="28"/>
  <c r="M12" i="28"/>
  <c r="M11" i="28"/>
  <c r="M10" i="28"/>
  <c r="M9" i="28"/>
  <c r="M8"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<sst xmlns="http://schemas.openxmlformats.org/spreadsheetml/2006/main" count="12755" uniqueCount="7782">
  <si>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</si>
  <si>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</si>
  <si>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</si>
  <si>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</si>
  <si>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</si>
  <si>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</si>
  <si>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</si>
  <si>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</si>
  <si>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</si>
  <si>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</si>
  <si>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</si>
  <si>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</si>
  <si>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</si>
  <si>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</si>
  <si>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</si>
  <si>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</si>
  <si>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</si>
  <si>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</si>
  <si>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</si>
  <si>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</si>
  <si>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</si>
  <si>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</si>
  <si>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</si>
  <si>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</si>
  <si>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</si>
  <si>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</si>
  <si>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</si>
  <si>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</si>
  <si>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</si>
  <si>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</si>
  <si>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</si>
  <si>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</si>
  <si>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</si>
  <si>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</si>
  <si>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</si>
  <si>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</si>
  <si>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</si>
  <si>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</si>
  <si>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</si>
  <si>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</si>
  <si>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</si>
  <si>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</si>
  <si>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</si>
  <si>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</si>
  <si>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</si>
  <si>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</si>
  <si>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</si>
  <si>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</si>
  <si>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</si>
  <si>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</si>
  <si>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</si>
  <si>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</si>
  <si>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</si>
  <si>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</si>
  <si>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</si>
  <si>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</si>
  <si>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</si>
  <si>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</si>
  <si>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</si>
  <si>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</si>
  <si>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</si>
  <si>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</si>
  <si>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</si>
  <si>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</si>
  <si>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</si>
  <si>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</si>
  <si>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</si>
  <si>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</si>
  <si>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</si>
  <si>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</si>
  <si>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</si>
  <si>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</si>
  <si>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</si>
  <si>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</si>
  <si>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</si>
  <si>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</si>
  <si>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</si>
  <si>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</si>
  <si>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</si>
  <si>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</si>
  <si>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</si>
  <si>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</si>
  <si>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</si>
  <si>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</si>
  <si>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</si>
  <si>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</si>
  <si>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</si>
  <si>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</si>
  <si>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</si>
  <si>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</si>
  <si>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</si>
  <si>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</si>
  <si>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</si>
  <si>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</si>
  <si>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</si>
  <si>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</si>
  <si>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</si>
  <si>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</si>
  <si>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</si>
  <si>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</si>
  <si>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</si>
  <si>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</si>
  <si>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</si>
  <si>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</si>
  <si>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</si>
  <si>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</si>
  <si>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</si>
  <si>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</si>
  <si>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</si>
  <si>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</si>
  <si>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</si>
  <si>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</si>
  <si>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</si>
  <si>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</si>
  <si>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</si>
  <si>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</si>
  <si>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</si>
  <si>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</si>
  <si>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</si>
  <si>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</si>
  <si>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</si>
  <si>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</si>
  <si>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</si>
  <si>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</si>
  <si>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</si>
  <si>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</si>
  <si>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</si>
  <si>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</si>
  <si>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</si>
  <si>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</si>
  <si>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</si>
  <si>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</si>
  <si>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</si>
  <si>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</si>
  <si>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</si>
  <si>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</si>
  <si>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</si>
  <si>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</si>
  <si>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</si>
  <si>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</si>
  <si>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</si>
  <si>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</si>
  <si>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</si>
  <si>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</si>
  <si>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</si>
  <si>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</si>
  <si>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</si>
  <si>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</si>
  <si>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</si>
  <si>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</si>
  <si>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</si>
  <si>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</si>
  <si>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</si>
  <si>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</si>
  <si>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</si>
  <si>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</si>
  <si>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</si>
  <si>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</si>
  <si>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</si>
  <si>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</si>
  <si>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</si>
  <si>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</si>
  <si>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</si>
  <si>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</si>
  <si>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</si>
  <si>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</si>
  <si>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</si>
  <si>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</si>
  <si>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</si>
  <si>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</si>
  <si>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</si>
  <si>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</si>
  <si>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</si>
  <si>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</si>
  <si>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</si>
  <si>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</si>
  <si>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</si>
  <si>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</si>
  <si>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</si>
  <si>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</si>
  <si>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</si>
  <si>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</si>
  <si>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</si>
  <si>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</si>
  <si>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</si>
  <si>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</si>
  <si>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</si>
  <si>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</si>
  <si>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</si>
  <si>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</si>
  <si>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</si>
  <si>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</si>
  <si>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</si>
  <si>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</si>
  <si>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</si>
  <si>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</si>
  <si>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</si>
  <si>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</si>
  <si>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</si>
  <si>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</si>
  <si>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</si>
  <si>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</si>
  <si>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</si>
  <si>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</si>
  <si>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</si>
  <si>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</si>
  <si>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</si>
  <si>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</si>
  <si>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</si>
  <si>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</si>
  <si>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</si>
  <si>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</si>
  <si>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</si>
  <si>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</si>
  <si>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</si>
  <si>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</si>
  <si>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</si>
  <si>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</si>
  <si>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</si>
  <si>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</si>
  <si>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</si>
  <si>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</si>
  <si>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</si>
  <si>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</si>
  <si>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</si>
  <si>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</si>
  <si>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</si>
  <si>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</si>
  <si>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</si>
  <si>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</si>
  <si>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</si>
  <si>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</si>
  <si>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</si>
  <si>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</si>
  <si>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</si>
  <si>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</si>
  <si>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</si>
  <si>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</si>
  <si>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</si>
  <si>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</si>
  <si>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</si>
  <si>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</si>
  <si>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</si>
  <si>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</si>
  <si>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</si>
  <si>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</si>
  <si>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</si>
  <si>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</si>
  <si>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</si>
  <si>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</si>
  <si>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</si>
  <si>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</si>
  <si>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</si>
  <si>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</si>
  <si>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</si>
  <si>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</si>
  <si>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</si>
  <si>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</si>
  <si>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</si>
  <si>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</si>
  <si>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</si>
  <si>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</si>
  <si>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</si>
  <si>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</si>
  <si>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</si>
  <si>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</si>
  <si>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</si>
  <si>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</si>
  <si>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</si>
  <si>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</si>
  <si>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</si>
  <si>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</si>
  <si>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</si>
  <si>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</si>
  <si>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</si>
  <si>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</si>
  <si>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</si>
  <si>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</si>
  <si>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</si>
  <si>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</si>
  <si>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</si>
  <si>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</si>
  <si>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</si>
  <si>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</si>
  <si>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</si>
  <si>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</si>
  <si>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</si>
  <si>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</si>
  <si>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</si>
  <si>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</si>
  <si>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</si>
  <si>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</si>
  <si>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</si>
  <si>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</si>
  <si>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</si>
  <si>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</si>
  <si>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</si>
  <si>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</si>
  <si>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</si>
  <si>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</si>
  <si>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</si>
  <si>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</si>
  <si>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</si>
  <si>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</si>
  <si>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</si>
  <si>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</si>
  <si>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</si>
  <si>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</si>
  <si>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</si>
  <si>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</si>
  <si>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</si>
  <si>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</si>
  <si>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</si>
  <si>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</si>
  <si>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</si>
  <si>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</si>
  <si>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</si>
  <si>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</si>
  <si>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</si>
  <si>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</si>
  <si>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</si>
  <si>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</si>
  <si>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</si>
  <si>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</si>
  <si>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</si>
  <si>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</si>
  <si>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</si>
  <si>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</si>
  <si>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</si>
  <si>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</si>
  <si>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</si>
  <si>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</si>
  <si>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</si>
  <si>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</si>
  <si>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</si>
  <si>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</si>
  <si>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</si>
  <si>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</si>
  <si>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</si>
  <si>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</si>
  <si>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</si>
  <si>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</si>
  <si>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</si>
  <si>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</si>
  <si>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</si>
  <si>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</si>
  <si>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</si>
  <si>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</si>
  <si>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</si>
  <si>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</si>
  <si>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</si>
  <si>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</si>
  <si>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</si>
  <si>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</si>
  <si>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</si>
  <si>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</si>
  <si>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</si>
  <si>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</si>
  <si>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</si>
  <si>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</si>
  <si>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</si>
  <si>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</si>
  <si>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</si>
  <si>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</si>
  <si>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</si>
  <si>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</si>
  <si>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</si>
  <si>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</si>
  <si>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</si>
  <si>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</si>
  <si>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</si>
  <si>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</si>
  <si>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</si>
  <si>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</si>
  <si>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</si>
  <si>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</si>
  <si>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</si>
  <si>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</si>
  <si>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</si>
  <si>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</si>
  <si>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</si>
  <si>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</si>
  <si>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</si>
  <si>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</si>
  <si>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</si>
  <si>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</si>
  <si>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</si>
  <si>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</si>
  <si>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</si>
  <si>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</si>
  <si>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</si>
  <si>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</si>
  <si>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</si>
  <si>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</si>
  <si>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</si>
  <si>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</si>
  <si>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</si>
  <si>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</si>
  <si>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</si>
  <si>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</si>
  <si>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</si>
  <si>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</si>
  <si>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</si>
  <si>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</si>
  <si>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</si>
  <si>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</si>
  <si>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</si>
  <si>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</si>
  <si>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</si>
  <si>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</si>
  <si>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</si>
  <si>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</si>
  <si>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</si>
  <si>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</si>
  <si>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</si>
  <si>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</si>
  <si>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</si>
  <si>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</si>
  <si>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</si>
  <si>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</si>
  <si>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</si>
  <si>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</si>
  <si>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</si>
  <si>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</si>
  <si>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</si>
  <si>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</si>
  <si>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</si>
  <si>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</si>
  <si>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</si>
  <si>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</si>
  <si>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</si>
  <si>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</si>
  <si>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</si>
  <si>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</si>
  <si>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</si>
  <si>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</si>
  <si>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</si>
  <si>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</si>
  <si>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</si>
  <si>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</si>
  <si>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</si>
  <si>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</si>
  <si>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</si>
  <si>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</si>
  <si>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</si>
  <si>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</si>
  <si>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</si>
  <si>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</si>
  <si>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</si>
  <si>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</si>
  <si>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</si>
  <si>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</si>
  <si>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</si>
  <si>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</si>
  <si>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</si>
  <si>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</si>
  <si>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</si>
  <si>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</si>
  <si>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</si>
  <si>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</si>
  <si>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</si>
  <si>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</si>
  <si>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</si>
  <si>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</si>
  <si>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</si>
  <si>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</si>
  <si>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</si>
  <si>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</si>
  <si>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</si>
  <si>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</si>
  <si>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</si>
  <si>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</si>
  <si>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</si>
  <si>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</si>
  <si>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</si>
  <si>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</si>
  <si>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</si>
  <si>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</si>
  <si>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</si>
  <si>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</si>
  <si>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</si>
  <si>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</si>
  <si>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</si>
  <si>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</si>
  <si>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</si>
  <si>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</si>
  <si>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</si>
  <si>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</si>
  <si>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</si>
  <si>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</si>
  <si>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</si>
  <si>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</si>
  <si>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</si>
  <si>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</si>
  <si>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</si>
  <si>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</si>
  <si>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</si>
  <si>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</si>
  <si>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</si>
  <si>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</si>
  <si>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</si>
  <si>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</si>
  <si>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</si>
  <si>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</si>
  <si>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</si>
  <si>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</si>
  <si>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</si>
  <si>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</si>
  <si>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</si>
  <si>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</si>
  <si>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</si>
  <si>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</si>
  <si>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</si>
  <si>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</si>
  <si>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</si>
  <si>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</si>
  <si>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</si>
  <si>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</si>
  <si>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</si>
  <si>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</si>
  <si>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</si>
  <si>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</si>
  <si>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</si>
  <si>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</si>
  <si>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</si>
  <si>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</si>
  <si>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</si>
  <si>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</si>
  <si>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</si>
  <si>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</si>
  <si>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</si>
  <si>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</si>
  <si>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</si>
  <si>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</si>
  <si>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</si>
  <si>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</si>
  <si>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</si>
  <si>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</si>
  <si>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</si>
  <si>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</si>
  <si>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</si>
  <si>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</si>
  <si>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</si>
  <si>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</si>
  <si>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</si>
  <si>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</si>
  <si>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</si>
  <si>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</si>
  <si>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</si>
  <si>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</si>
  <si>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</si>
  <si>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</si>
  <si>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</si>
  <si>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</si>
  <si>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</si>
  <si>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</si>
  <si>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</si>
  <si>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</si>
  <si>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</si>
  <si>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</si>
  <si>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</si>
  <si>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</si>
  <si>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</si>
  <si>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</si>
  <si>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</si>
  <si>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</si>
  <si>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</si>
  <si>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</si>
  <si>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</si>
  <si>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</si>
  <si>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</si>
  <si>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</si>
  <si>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</si>
  <si>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</si>
  <si>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</si>
  <si>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</si>
  <si>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</si>
  <si>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</si>
  <si>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</si>
  <si>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</si>
  <si>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</si>
  <si>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</si>
  <si>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</si>
  <si>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</si>
  <si>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</si>
  <si>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</si>
  <si>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</si>
  <si>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</si>
  <si>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</si>
  <si>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</si>
  <si>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</si>
  <si>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</si>
  <si>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</si>
  <si>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</si>
  <si>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</si>
  <si>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</si>
  <si>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</si>
  <si>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</si>
  <si>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</si>
  <si>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</si>
  <si>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</si>
  <si>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</si>
  <si>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</si>
  <si>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</si>
  <si>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</si>
  <si>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</si>
  <si>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</si>
  <si>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</si>
  <si>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</si>
  <si>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</si>
  <si>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</si>
  <si>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</si>
  <si>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</si>
  <si>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</si>
  <si>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</si>
  <si>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</si>
  <si>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</si>
  <si>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</si>
  <si>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</si>
  <si>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</si>
  <si>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</si>
  <si>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</si>
  <si>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</si>
  <si>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</si>
  <si>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</si>
  <si>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</si>
  <si>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</si>
  <si>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</si>
  <si>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</si>
  <si>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</si>
  <si>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</si>
  <si>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</si>
  <si>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</si>
  <si>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</si>
  <si>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</si>
  <si>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</si>
  <si>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</si>
  <si>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</si>
  <si>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</si>
  <si>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</si>
  <si>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</si>
  <si>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</si>
  <si>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</si>
  <si>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</si>
  <si>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</si>
  <si>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</si>
  <si>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</si>
  <si>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</si>
  <si>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</si>
  <si>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</si>
  <si>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</si>
  <si>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</si>
  <si>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</si>
  <si>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</si>
  <si>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</si>
  <si>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</si>
  <si>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</si>
  <si>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</si>
  <si>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</si>
  <si>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</si>
  <si>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</si>
  <si>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</si>
  <si>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</si>
  <si>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</si>
  <si>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</si>
  <si>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</si>
  <si>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</si>
  <si>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</si>
  <si>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</si>
  <si>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</si>
  <si>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</si>
  <si>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</si>
  <si>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</si>
  <si>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</si>
  <si>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</si>
  <si>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</si>
  <si>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</si>
  <si>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</si>
  <si>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</si>
  <si>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</si>
  <si>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</si>
  <si>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</si>
  <si>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</si>
  <si>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</si>
  <si>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</si>
  <si>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</si>
  <si>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</si>
  <si>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</si>
  <si>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</si>
  <si>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</si>
  <si>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</si>
  <si>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</si>
  <si>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</si>
  <si>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</si>
  <si>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</si>
  <si>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</si>
  <si>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</si>
  <si>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</si>
  <si>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</si>
  <si>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</si>
  <si>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</si>
  <si>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</si>
  <si>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</si>
  <si>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</si>
  <si>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</si>
  <si>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</si>
  <si>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</si>
  <si>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</si>
  <si>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</si>
  <si>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</si>
  <si>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</si>
  <si>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</si>
  <si>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</si>
  <si>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</si>
  <si>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</si>
  <si>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</si>
  <si>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</si>
  <si>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</si>
  <si>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</si>
  <si>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</si>
  <si>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</si>
  <si>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</si>
  <si>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</si>
  <si>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</si>
  <si>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</si>
  <si>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</si>
  <si>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</si>
  <si>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</si>
  <si>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</si>
  <si>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</si>
  <si>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</si>
  <si>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</si>
  <si>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</si>
  <si>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</si>
  <si>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</si>
  <si>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</si>
  <si>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</si>
  <si>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</si>
  <si>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</si>
  <si>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</si>
  <si>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</si>
  <si>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</si>
  <si>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</si>
  <si>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</si>
  <si>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</si>
  <si>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</si>
  <si>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</si>
  <si>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</si>
  <si>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</si>
  <si>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</si>
  <si>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</si>
  <si>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</si>
  <si>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</si>
  <si>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</si>
  <si>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</si>
  <si>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</si>
  <si>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</si>
  <si>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</si>
  <si>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</si>
  <si>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</si>
  <si>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</si>
  <si>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</si>
  <si>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</si>
  <si>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</si>
  <si>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</si>
  <si>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</si>
  <si>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</si>
  <si>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</si>
  <si>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</si>
  <si>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</si>
  <si>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</si>
  <si>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</si>
  <si>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</si>
  <si>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</si>
  <si>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</si>
  <si>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</si>
  <si>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</si>
  <si>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</si>
  <si>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</si>
  <si>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</si>
  <si>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</si>
  <si>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</si>
  <si>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</si>
  <si>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</si>
  <si>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</si>
  <si>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</si>
  <si>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</si>
  <si>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</si>
  <si>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</si>
  <si>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</si>
  <si>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</si>
  <si>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</si>
  <si>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</si>
  <si>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</si>
  <si>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</si>
  <si>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</si>
  <si>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</si>
  <si>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</si>
  <si>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</si>
  <si>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</si>
  <si>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</si>
  <si>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</si>
  <si>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</si>
  <si>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</si>
  <si>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</si>
  <si>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</si>
  <si>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</si>
  <si>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</si>
  <si>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</si>
  <si>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</si>
  <si>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</si>
  <si>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</si>
  <si>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</si>
  <si>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</si>
  <si>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</si>
  <si>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</si>
  <si>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</si>
  <si>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</si>
  <si>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</si>
  <si>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</si>
  <si>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</si>
  <si>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</si>
  <si>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</si>
  <si>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</si>
  <si>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</si>
  <si>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</si>
  <si>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</si>
  <si>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</si>
  <si>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</si>
  <si>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</si>
  <si>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</si>
  <si>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</si>
  <si>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</si>
  <si>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</si>
  <si>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</si>
  <si>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</si>
  <si>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</si>
  <si>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</si>
  <si>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</si>
  <si>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</si>
  <si>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</si>
  <si>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</si>
  <si>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</si>
  <si>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</si>
  <si>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</si>
  <si>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</si>
  <si>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</si>
  <si>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</si>
  <si>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</si>
  <si>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</si>
  <si>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</si>
  <si>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</si>
  <si>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</si>
  <si>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</si>
  <si>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</si>
  <si>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</si>
  <si>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</si>
  <si>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</si>
  <si>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</si>
  <si>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</si>
  <si>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</si>
  <si>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</si>
  <si>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</si>
  <si>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</si>
  <si>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</si>
  <si>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</si>
  <si>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</si>
  <si>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</si>
  <si>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</si>
  <si>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</si>
  <si>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</si>
  <si>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</si>
  <si>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</si>
  <si>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</si>
  <si>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</si>
  <si>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</si>
  <si>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</si>
  <si>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</si>
  <si>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</si>
  <si>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</si>
  <si>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</si>
  <si>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</si>
  <si>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</si>
  <si>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</si>
  <si>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</si>
  <si>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</si>
  <si>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</si>
  <si>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</si>
  <si>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</si>
  <si>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</si>
  <si>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</si>
  <si>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</si>
  <si>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</si>
  <si>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</si>
  <si>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</si>
  <si>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</si>
  <si>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</si>
  <si>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</si>
  <si>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</si>
  <si>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</si>
  <si>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</si>
  <si>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</si>
  <si>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</si>
  <si>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</si>
  <si>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</si>
  <si>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</si>
  <si>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</si>
  <si>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</si>
  <si>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</si>
  <si>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</si>
  <si>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</si>
  <si>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</si>
  <si>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</si>
  <si>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</si>
  <si>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</si>
  <si>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</si>
  <si>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</si>
  <si>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</si>
  <si>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</si>
  <si>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</si>
  <si>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</si>
  <si>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</si>
  <si>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</si>
  <si>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</si>
  <si>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</si>
  <si>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</si>
  <si>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</si>
  <si>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</si>
  <si>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</si>
  <si>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</si>
  <si>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</si>
  <si>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</si>
  <si>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</si>
  <si>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</si>
  <si>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</si>
  <si>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</si>
  <si>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</si>
  <si>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</si>
  <si>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</si>
  <si>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</si>
  <si>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</si>
  <si>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</si>
  <si>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</si>
  <si>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</si>
  <si>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</si>
  <si>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</si>
  <si>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</si>
  <si>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</si>
  <si>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</si>
  <si>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</si>
  <si>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</si>
  <si>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</si>
  <si>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</si>
  <si>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</si>
  <si>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</si>
  <si>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</si>
  <si>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</si>
  <si>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</si>
  <si>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</si>
  <si>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</si>
  <si>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</si>
  <si>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</si>
  <si>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</si>
  <si>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</si>
  <si>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</si>
  <si>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</si>
  <si>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</si>
  <si>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</si>
  <si>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</si>
  <si>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</si>
  <si>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</si>
  <si>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</si>
  <si>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</si>
  <si>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</si>
  <si>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</si>
  <si>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</si>
  <si>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</si>
  <si>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</si>
  <si>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</si>
  <si>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</si>
  <si>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</si>
  <si>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</si>
  <si>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</si>
  <si>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</si>
  <si>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</si>
  <si>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</si>
  <si>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</si>
  <si>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</si>
  <si>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</si>
  <si>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</si>
  <si>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</si>
  <si>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</si>
  <si>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</si>
  <si>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</si>
  <si>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</si>
  <si>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</si>
  <si>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</si>
  <si>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</si>
  <si>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</si>
  <si>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</si>
  <si>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</si>
  <si>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</si>
  <si>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</si>
  <si>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</si>
  <si>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</si>
  <si>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</si>
  <si>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</si>
  <si>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</si>
  <si>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</si>
  <si>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</si>
  <si>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</si>
  <si>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</si>
  <si>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</si>
  <si>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</si>
  <si>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</si>
  <si>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</si>
  <si>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</si>
  <si>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</si>
  <si>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</si>
  <si>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</si>
  <si>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</si>
  <si>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</si>
  <si>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</si>
  <si>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</si>
  <si>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</si>
  <si>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</si>
  <si>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</si>
  <si>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</si>
  <si>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</si>
  <si>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</si>
  <si>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</si>
  <si>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</si>
  <si>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</si>
  <si>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</si>
  <si>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</si>
  <si>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</si>
  <si>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</si>
  <si>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</si>
  <si>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</si>
  <si>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</si>
  <si>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</si>
  <si>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</si>
  <si>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</si>
  <si>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</si>
  <si>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</si>
  <si>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</si>
  <si>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</si>
  <si>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</si>
  <si>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</si>
  <si>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</si>
  <si>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</si>
  <si>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</si>
  <si>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</si>
  <si>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</si>
  <si>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</si>
  <si>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</si>
  <si>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</si>
  <si>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</si>
  <si>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</si>
  <si>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</si>
  <si>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</si>
  <si>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</si>
  <si>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</si>
  <si>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</si>
  <si>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</si>
  <si>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</si>
  <si>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</si>
  <si>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</si>
  <si>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</si>
  <si>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</si>
  <si>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</si>
  <si>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</si>
  <si>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</si>
  <si>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</si>
  <si>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</si>
  <si>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</si>
  <si>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</si>
  <si>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</si>
  <si>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</si>
  <si>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</si>
  <si>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</si>
  <si>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</si>
  <si>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</si>
  <si>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</si>
  <si>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</si>
  <si>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</si>
  <si>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</si>
  <si>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</si>
  <si>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</si>
  <si>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</si>
  <si>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</si>
  <si>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</si>
  <si>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</si>
  <si>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</si>
  <si>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</si>
  <si>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</si>
  <si>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</si>
  <si>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</si>
  <si>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</si>
  <si>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</si>
  <si>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</si>
  <si>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</si>
  <si>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</si>
  <si>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</si>
  <si>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</si>
  <si>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</si>
  <si>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</si>
  <si>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</si>
  <si>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</si>
  <si>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</si>
  <si>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</si>
  <si>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</si>
  <si>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</si>
  <si>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</si>
  <si>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</si>
  <si>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</si>
  <si>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</si>
  <si>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</si>
  <si>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</si>
  <si>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</si>
  <si>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</si>
  <si>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</si>
  <si>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</si>
  <si>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</si>
  <si>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</si>
  <si>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</si>
  <si>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</si>
  <si>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</si>
  <si>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</si>
  <si>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</si>
  <si>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</si>
  <si>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</si>
  <si>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</si>
  <si>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</si>
  <si>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</si>
  <si>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</si>
  <si>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</si>
  <si>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</si>
  <si>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</si>
  <si>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</si>
  <si>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</si>
  <si>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</si>
  <si>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</si>
  <si>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</si>
  <si>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</si>
  <si>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</si>
  <si>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</si>
  <si>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</si>
  <si>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</si>
  <si>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</si>
  <si>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</si>
  <si>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</si>
  <si>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</si>
  <si>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</si>
  <si>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</si>
  <si>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</si>
  <si>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</si>
  <si>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</si>
  <si>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</si>
  <si>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</si>
  <si>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</si>
  <si>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</si>
  <si>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</si>
  <si>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</si>
  <si>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</si>
  <si>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</si>
  <si>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</si>
  <si>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</si>
  <si>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</si>
  <si>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</si>
  <si>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</si>
  <si>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</si>
  <si>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</si>
  <si>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</si>
  <si>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</si>
  <si>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</si>
  <si>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</si>
  <si>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</si>
  <si>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</si>
  <si>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</si>
  <si>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</si>
  <si>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</si>
  <si>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</si>
  <si>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</si>
  <si>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</si>
  <si>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</si>
  <si>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</si>
  <si>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</si>
  <si>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</si>
  <si>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</si>
  <si>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</si>
  <si>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</si>
  <si>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</si>
  <si>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</si>
  <si>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</si>
  <si>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</si>
  <si>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</si>
  <si>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</si>
  <si>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</si>
  <si>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</si>
  <si>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</si>
  <si>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</si>
  <si>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</si>
  <si>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</si>
  <si>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</si>
  <si>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</si>
  <si>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</si>
  <si>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</si>
  <si>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</si>
  <si>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</si>
  <si>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</si>
  <si>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</si>
  <si>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</si>
  <si>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</si>
  <si>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</si>
  <si>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</si>
  <si>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</si>
  <si>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</si>
  <si>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</si>
  <si>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</si>
  <si>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</si>
  <si>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</si>
  <si>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</si>
  <si>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</si>
  <si>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</si>
  <si>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</si>
  <si>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</si>
  <si>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</si>
  <si>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</si>
  <si>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</si>
  <si>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</si>
  <si>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</si>
  <si>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</si>
  <si>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</si>
  <si>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</si>
  <si>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</si>
  <si>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</si>
  <si>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</si>
  <si>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</si>
  <si>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</si>
  <si>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</si>
  <si>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</si>
  <si>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</si>
  <si>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</si>
  <si>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</si>
  <si>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</si>
  <si>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</si>
  <si>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</si>
  <si>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</si>
  <si>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</si>
  <si>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</si>
  <si>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</si>
  <si>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</si>
  <si>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</si>
  <si>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</si>
  <si>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</si>
  <si>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</si>
  <si>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</si>
  <si>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</si>
  <si>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</si>
  <si>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</si>
  <si>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</si>
  <si>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</si>
  <si>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</si>
  <si>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</si>
  <si>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</si>
  <si>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</si>
  <si>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</si>
  <si>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</si>
  <si>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</si>
  <si>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</si>
  <si>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</si>
  <si>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</si>
  <si>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</si>
  <si>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</si>
  <si>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</si>
  <si>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</si>
  <si>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</si>
  <si>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</si>
  <si>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</si>
  <si>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</si>
  <si>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</si>
  <si>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</si>
  <si>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</si>
  <si>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</si>
  <si>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</si>
  <si>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</si>
  <si>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</si>
  <si>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</si>
  <si>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</si>
  <si>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</si>
  <si>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</si>
  <si>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</si>
  <si>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</si>
  <si>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</si>
  <si>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</si>
  <si>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</si>
  <si>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</si>
  <si>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</si>
  <si>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</si>
  <si>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</si>
  <si>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</si>
  <si>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</si>
  <si>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</si>
  <si>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</si>
  <si>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</si>
  <si>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</si>
  <si>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</si>
  <si>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</si>
  <si>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</si>
  <si>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</si>
  <si>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</si>
  <si>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</si>
  <si>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</si>
  <si>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</si>
  <si>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</si>
  <si>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</si>
  <si>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</si>
  <si>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</si>
  <si>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</si>
  <si>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</si>
  <si>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</si>
  <si>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</si>
  <si>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</si>
  <si>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</si>
  <si>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</si>
  <si>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</si>
  <si>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</si>
  <si>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</si>
  <si>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</si>
  <si>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</si>
  <si>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</si>
  <si>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</si>
  <si>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</si>
  <si>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</si>
  <si>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</si>
  <si>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</si>
  <si>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</si>
  <si>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</si>
  <si>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</si>
  <si>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</si>
  <si>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</si>
  <si>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</si>
  <si>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</si>
  <si>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</si>
  <si>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</si>
  <si>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</si>
  <si>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</si>
  <si>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</si>
  <si>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</si>
  <si>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</si>
  <si>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</si>
  <si>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</si>
  <si>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</si>
  <si>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</si>
  <si>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</si>
  <si>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</si>
  <si>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</si>
  <si>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</si>
  <si>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</si>
  <si>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</si>
  <si>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</si>
  <si>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</si>
  <si>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</si>
  <si>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</si>
  <si>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</si>
  <si>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</si>
  <si>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</si>
  <si>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</si>
  <si>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</si>
  <si>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</si>
  <si>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</si>
  <si>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</si>
  <si>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</si>
  <si>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</si>
  <si>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</si>
  <si>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</si>
  <si>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</si>
  <si>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</si>
  <si>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</si>
  <si>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</si>
  <si>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</si>
  <si>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</si>
  <si>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</si>
  <si>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</si>
  <si>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</si>
  <si>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</si>
  <si>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</si>
  <si>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</si>
  <si>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</si>
  <si>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</si>
  <si>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</si>
  <si>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</si>
  <si>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</si>
  <si>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</si>
  <si>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</si>
  <si>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</si>
  <si>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</si>
  <si>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</si>
  <si>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</si>
  <si>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</si>
  <si>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</si>
  <si>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</si>
  <si>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</si>
  <si>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</si>
  <si>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</si>
  <si>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</si>
  <si>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</si>
  <si>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</si>
  <si>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</si>
  <si>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</si>
  <si>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</si>
  <si>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</si>
  <si>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</si>
  <si>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</si>
  <si>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</si>
  <si>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</si>
  <si>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</si>
  <si>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</si>
  <si>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</si>
  <si>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</si>
  <si>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</si>
  <si>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</si>
  <si>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</si>
  <si>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</si>
  <si>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</si>
  <si>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</si>
  <si>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</si>
  <si>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</si>
  <si>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</si>
  <si>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</si>
  <si>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</si>
  <si>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</si>
  <si>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</si>
  <si>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</si>
  <si>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</si>
  <si>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</si>
  <si>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</si>
  <si>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</si>
  <si>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</si>
  <si>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</si>
  <si>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</si>
  <si>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</si>
  <si>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</si>
  <si>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</si>
  <si>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</si>
  <si>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</si>
  <si>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</si>
  <si>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</si>
  <si>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</si>
  <si>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</si>
  <si>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</si>
  <si>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</si>
  <si>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</si>
  <si>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</si>
  <si>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</si>
  <si>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</si>
  <si>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</si>
  <si>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</si>
  <si>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</si>
  <si>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</si>
  <si>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</si>
  <si>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</si>
  <si>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</si>
  <si>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</si>
  <si>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</si>
  <si>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</si>
  <si>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</si>
  <si>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</si>
  <si>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</si>
  <si>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</si>
  <si>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</si>
  <si>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</si>
  <si>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</si>
  <si>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</si>
  <si>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</si>
  <si>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</si>
  <si>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</si>
  <si>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</si>
  <si>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</si>
  <si>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</si>
  <si>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</si>
  <si>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</si>
  <si>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</si>
  <si>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</si>
  <si>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</si>
  <si>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</si>
  <si>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</si>
  <si>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</si>
  <si>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</si>
  <si>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</si>
  <si>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</si>
  <si>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</si>
  <si>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</si>
  <si>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</si>
  <si>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</si>
  <si>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</si>
  <si>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</si>
  <si>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</si>
  <si>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</si>
  <si>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</si>
  <si>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</si>
  <si>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</si>
  <si>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</si>
  <si>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</si>
  <si>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</si>
  <si>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</si>
  <si>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</si>
  <si>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</si>
  <si>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</si>
  <si>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</si>
  <si>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</si>
  <si>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</si>
  <si>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</si>
  <si>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</si>
  <si>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</si>
  <si>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</si>
  <si>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</si>
  <si>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</si>
  <si>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</si>
  <si>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</si>
  <si>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</si>
  <si>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</si>
  <si>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</si>
  <si>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</si>
  <si>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</si>
  <si>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</si>
  <si>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</si>
  <si>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</si>
  <si>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</si>
  <si>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</si>
  <si>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</si>
  <si>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</si>
  <si>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</si>
  <si>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</si>
  <si>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</si>
  <si>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</si>
  <si>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</si>
  <si>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</si>
  <si>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</si>
  <si>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</si>
  <si>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</si>
  <si>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</si>
  <si>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</si>
  <si>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</si>
  <si>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</si>
  <si>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</si>
  <si>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</si>
  <si>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</si>
  <si>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</si>
  <si>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</si>
  <si>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</si>
  <si>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</si>
  <si>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</si>
  <si>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</si>
  <si>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</si>
  <si>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</si>
  <si>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</si>
  <si>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</si>
  <si>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</si>
  <si>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</si>
  <si>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</si>
  <si>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</si>
  <si>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</si>
  <si>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</si>
  <si>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</si>
  <si>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</si>
  <si>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</si>
  <si>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</si>
  <si>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</si>
  <si>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</si>
  <si>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</si>
  <si>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</si>
  <si>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</si>
  <si>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</si>
  <si>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</si>
  <si>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</si>
  <si>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</si>
  <si>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</si>
  <si>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</si>
  <si>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</si>
  <si>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</si>
  <si>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</si>
  <si>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</si>
  <si>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</si>
  <si>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</si>
  <si>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</si>
  <si>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</si>
  <si>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</si>
  <si>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</si>
  <si>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</si>
  <si>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</si>
  <si>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</si>
  <si>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</si>
  <si>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</si>
  <si>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</si>
  <si>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</si>
  <si>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</si>
  <si>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</si>
  <si>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</si>
  <si>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</si>
  <si>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</si>
  <si>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</si>
  <si>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</si>
  <si>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</si>
  <si>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</si>
  <si>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</si>
  <si>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</si>
  <si>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</si>
  <si>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</si>
  <si>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</si>
  <si>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</si>
  <si>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</si>
  <si>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</si>
  <si>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</si>
  <si>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</si>
  <si>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</si>
  <si>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</si>
  <si>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</si>
  <si>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</si>
  <si>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</si>
  <si>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</si>
  <si>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</si>
  <si>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</si>
  <si>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</si>
  <si>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</si>
  <si>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</si>
  <si>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</si>
  <si>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</si>
  <si>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</si>
  <si>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</si>
  <si>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</si>
  <si>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</si>
  <si>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</si>
  <si>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</si>
  <si>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</si>
  <si>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</si>
  <si>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</si>
  <si>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</si>
  <si>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</si>
  <si>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</si>
  <si>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</si>
  <si>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</si>
  <si>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</si>
  <si>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</si>
  <si>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</si>
  <si>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</si>
  <si>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</si>
  <si>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</si>
  <si>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</si>
  <si>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</si>
  <si>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</si>
  <si>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</si>
  <si>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</si>
  <si>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</si>
  <si>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</si>
  <si>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</si>
  <si>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</si>
  <si>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</si>
  <si>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</si>
  <si>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</si>
  <si>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</si>
  <si>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</si>
  <si>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</si>
  <si>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</si>
  <si>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</si>
  <si>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</si>
  <si>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</si>
  <si>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</si>
  <si>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</si>
  <si>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</si>
  <si>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</si>
  <si>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</si>
  <si>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</si>
  <si>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</si>
  <si>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</si>
  <si>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</si>
  <si>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</si>
  <si>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</si>
  <si>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</si>
  <si>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</si>
  <si>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</si>
  <si>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</si>
  <si>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</si>
  <si>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</si>
  <si>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</si>
  <si>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</si>
  <si>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</si>
  <si>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</si>
  <si>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</si>
  <si>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</si>
  <si>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</si>
  <si>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</si>
  <si>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</si>
  <si>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</si>
  <si>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</si>
  <si>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</si>
  <si>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</si>
  <si>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</si>
  <si>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</si>
  <si>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</si>
  <si>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</si>
  <si>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</si>
  <si>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</si>
  <si>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</si>
  <si>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</si>
  <si>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</si>
  <si>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</si>
  <si>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</si>
  <si>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</si>
  <si>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</si>
  <si>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</si>
  <si>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</si>
  <si>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</si>
  <si>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</si>
  <si>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</si>
  <si>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</si>
  <si>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</si>
  <si>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</si>
  <si>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</si>
  <si>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</si>
  <si>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</si>
  <si>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</si>
  <si>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</si>
  <si>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</si>
  <si>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</si>
  <si>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</si>
  <si>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</si>
  <si>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</si>
  <si>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</si>
  <si>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</si>
  <si>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</si>
  <si>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</si>
  <si>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</si>
  <si>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</si>
  <si>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</si>
  <si>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</si>
  <si>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</si>
  <si>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</si>
  <si>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</si>
  <si>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</si>
  <si>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</si>
  <si>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</si>
  <si>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</si>
  <si>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</si>
  <si>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</si>
  <si>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</si>
  <si>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</si>
  <si>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</si>
  <si>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</si>
  <si>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</si>
  <si>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</si>
  <si>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</si>
  <si>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</si>
  <si>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</si>
  <si>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</si>
  <si>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</si>
  <si>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</si>
  <si>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</si>
  <si>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</si>
  <si>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</si>
  <si>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</si>
  <si>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</si>
  <si>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</si>
  <si>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</si>
  <si>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</si>
  <si>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</si>
  <si>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</si>
  <si>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</si>
  <si>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</si>
  <si>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</si>
  <si>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</si>
  <si>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</si>
  <si>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</si>
  <si>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</si>
  <si>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</si>
  <si>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</si>
  <si>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</si>
  <si>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</si>
  <si>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</si>
  <si>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</si>
  <si>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</si>
  <si>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</si>
  <si>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</si>
  <si>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</si>
  <si>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</si>
  <si>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</si>
  <si>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</si>
  <si>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</si>
  <si>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</si>
  <si>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</si>
  <si>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</si>
  <si>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</si>
  <si>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</si>
  <si>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</si>
  <si>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</si>
  <si>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</si>
  <si>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</si>
  <si>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</si>
  <si>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</si>
  <si>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</si>
  <si>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</si>
  <si>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</si>
  <si>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</si>
  <si>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</si>
  <si>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</si>
  <si>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</si>
  <si>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</si>
  <si>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</si>
  <si>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</si>
  <si>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</si>
  <si>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</si>
  <si>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</si>
  <si>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</si>
  <si>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</si>
  <si>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</si>
  <si>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</si>
  <si>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</si>
  <si>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</si>
  <si>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</si>
  <si>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</si>
  <si>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</si>
  <si>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</si>
  <si>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</si>
  <si>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</si>
  <si>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</si>
  <si>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</si>
  <si>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</si>
  <si>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</si>
  <si>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</si>
  <si>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</si>
  <si>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</si>
  <si>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</si>
  <si>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</si>
  <si>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</si>
  <si>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</si>
  <si>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</si>
  <si>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</si>
  <si>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</si>
  <si>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</si>
  <si>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</si>
  <si>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</si>
  <si>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</si>
  <si>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</si>
  <si>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</si>
  <si>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</si>
  <si>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</si>
  <si>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</si>
  <si>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</si>
  <si>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</si>
  <si>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</si>
  <si>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</si>
  <si>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</si>
  <si>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</si>
  <si>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</si>
  <si>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</si>
  <si>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</si>
  <si>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</si>
  <si>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</si>
  <si>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</si>
  <si>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</si>
  <si>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</si>
  <si>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</si>
  <si>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</si>
  <si>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</si>
  <si>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</si>
  <si>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</si>
  <si>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</si>
  <si>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</si>
  <si>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</si>
  <si>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</si>
  <si>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</si>
  <si>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</si>
  <si>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</si>
  <si>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</si>
  <si>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</si>
  <si>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</si>
  <si>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</si>
  <si>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</si>
  <si>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</si>
  <si>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</si>
  <si>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</si>
  <si>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</si>
  <si>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</si>
  <si>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</si>
  <si>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</si>
  <si>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</si>
  <si>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</si>
  <si>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</si>
  <si>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</si>
  <si>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</si>
  <si>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</si>
  <si>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</si>
  <si>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</si>
  <si>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</si>
  <si>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</si>
  <si>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</si>
  <si>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</si>
  <si>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</si>
  <si>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</si>
  <si>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</si>
  <si>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</si>
  <si>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</si>
  <si>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</si>
  <si>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</si>
  <si>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</si>
  <si>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</si>
  <si>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</si>
  <si>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</si>
  <si>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</si>
  <si>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</si>
  <si>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</si>
  <si>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</si>
  <si>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</si>
  <si>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</si>
  <si>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</si>
  <si>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</si>
  <si>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</si>
  <si>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</si>
  <si>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</si>
  <si>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</si>
  <si>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</si>
  <si>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</si>
  <si>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</si>
  <si>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</si>
  <si>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</si>
  <si>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</si>
  <si>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</si>
  <si>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</si>
  <si>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</si>
  <si>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</si>
  <si>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</si>
  <si>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</si>
  <si>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</si>
  <si>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</si>
  <si>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</si>
  <si>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</si>
  <si>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</si>
  <si>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</si>
  <si>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</si>
  <si>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</si>
  <si>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</si>
  <si>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</si>
  <si>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</si>
  <si>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</si>
  <si>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</si>
  <si>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</si>
  <si>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</si>
  <si>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</si>
  <si>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</si>
  <si>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</si>
  <si>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</si>
  <si>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</si>
  <si>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</si>
  <si>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</si>
  <si>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</si>
  <si>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</si>
  <si>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</si>
  <si>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</si>
  <si>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</si>
  <si>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</si>
  <si>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</si>
  <si>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</si>
  <si>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</si>
  <si>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</si>
  <si>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</si>
  <si>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</si>
  <si>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</si>
  <si>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</si>
  <si>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</si>
  <si>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</si>
  <si>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</si>
  <si>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</si>
  <si>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</si>
  <si>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</si>
  <si>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</si>
  <si>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</si>
  <si>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</si>
  <si>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</si>
  <si>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</si>
  <si>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</si>
  <si>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</si>
  <si>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</si>
  <si>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</si>
  <si>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</si>
  <si>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</si>
  <si>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</si>
  <si>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</si>
  <si>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</si>
  <si>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</si>
  <si>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</si>
  <si>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</si>
  <si>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</si>
  <si>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</si>
  <si>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</si>
  <si>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</si>
  <si>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</si>
  <si>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</si>
  <si>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</si>
  <si>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</si>
  <si>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</si>
  <si>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</si>
  <si>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</si>
  <si>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</si>
  <si>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</si>
  <si>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</si>
  <si>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</si>
  <si>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</si>
  <si>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</si>
  <si>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</si>
  <si>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</si>
  <si>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</si>
  <si>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</si>
  <si>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</si>
  <si>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</si>
  <si>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</si>
  <si>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</si>
  <si>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</si>
  <si>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</si>
  <si>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</si>
  <si>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</si>
  <si>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</si>
  <si>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</si>
  <si>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</si>
  <si>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</si>
  <si>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</si>
  <si>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</si>
  <si>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</si>
  <si>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</si>
  <si>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</si>
  <si>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</si>
  <si>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</si>
  <si>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</si>
  <si>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</si>
  <si>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</si>
  <si>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</si>
  <si>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</si>
  <si>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</si>
  <si>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</si>
  <si>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</si>
  <si>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</si>
  <si>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</si>
  <si>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</si>
  <si>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</si>
  <si>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</si>
  <si>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</si>
  <si>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</si>
  <si>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</si>
  <si>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</si>
  <si>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</si>
  <si>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</si>
  <si>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</si>
  <si>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</si>
  <si>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</si>
  <si>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</si>
  <si>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</si>
  <si>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</si>
  <si>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</si>
  <si>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</si>
  <si>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</si>
  <si>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</si>
  <si>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</si>
  <si>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</si>
  <si>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</si>
  <si>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</si>
  <si>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</si>
  <si>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</si>
  <si>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</si>
  <si>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</si>
  <si>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</si>
  <si>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</si>
  <si>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</si>
  <si>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</si>
  <si>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</si>
  <si>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</si>
  <si>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</si>
  <si>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</si>
  <si>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</si>
  <si>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</si>
  <si>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</si>
  <si>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</si>
  <si>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</si>
  <si>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</si>
  <si>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</si>
  <si>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</si>
  <si>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</si>
  <si>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</si>
  <si>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</si>
  <si>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</si>
  <si>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</si>
  <si>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</si>
  <si>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</si>
  <si>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</si>
  <si>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</si>
  <si>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</si>
  <si>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</si>
  <si>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</si>
  <si>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</si>
  <si>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</si>
  <si>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</si>
  <si>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</si>
  <si>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</si>
  <si>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</si>
  <si>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</si>
  <si>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</si>
  <si>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</si>
  <si>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</si>
  <si>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</si>
  <si>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</si>
  <si>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</si>
  <si>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</si>
  <si>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</si>
  <si>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</si>
  <si>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</si>
  <si>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</si>
  <si>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</si>
  <si>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</si>
  <si>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</si>
  <si>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</si>
  <si>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</si>
  <si>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</si>
  <si>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</si>
  <si>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</si>
  <si>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</si>
  <si>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</si>
  <si>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</si>
  <si>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</si>
  <si>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</si>
  <si>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</si>
  <si>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</si>
  <si>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</si>
  <si>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</si>
  <si>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</si>
  <si>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</si>
  <si>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</si>
  <si>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</si>
  <si>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</si>
  <si>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</si>
  <si>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</si>
  <si>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</si>
  <si>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</si>
  <si>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</si>
  <si>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</si>
  <si>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</si>
  <si>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</si>
  <si>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</si>
  <si>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</si>
  <si>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</si>
  <si>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</si>
  <si>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</si>
  <si>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</si>
  <si>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</si>
  <si>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</si>
  <si>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</si>
  <si>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</si>
  <si>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</si>
  <si>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</si>
  <si>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</si>
  <si>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</si>
  <si>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</si>
  <si>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</si>
  <si>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</si>
  <si>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</si>
  <si>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</si>
  <si>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</si>
  <si>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</si>
  <si>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</si>
  <si>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</si>
  <si>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</si>
  <si>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</si>
  <si>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</si>
  <si>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</si>
  <si>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</si>
  <si>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</si>
  <si>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</si>
  <si>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</si>
  <si>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</si>
  <si>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</si>
  <si>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</si>
  <si>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</si>
  <si>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</si>
  <si>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</si>
  <si>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</si>
  <si>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</si>
  <si>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</si>
  <si>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</si>
  <si>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</si>
  <si>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</si>
  <si>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</si>
  <si>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</si>
  <si>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</si>
  <si>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</si>
  <si>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</si>
  <si>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</si>
  <si>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</si>
  <si>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</si>
  <si>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</si>
  <si>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</si>
  <si>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</si>
  <si>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</si>
  <si>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</si>
  <si>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</si>
  <si>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</si>
  <si>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</si>
  <si>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</si>
  <si>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</si>
  <si>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</si>
  <si>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</si>
  <si>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</si>
  <si>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</si>
  <si>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</si>
  <si>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</si>
  <si>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</si>
  <si>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</si>
  <si>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</si>
  <si>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</si>
  <si>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</si>
  <si>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</si>
  <si>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</si>
  <si>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</si>
  <si>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</si>
  <si>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</si>
  <si>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</si>
  <si>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</si>
  <si>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</si>
  <si>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</si>
  <si>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</si>
  <si>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</si>
  <si>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</si>
  <si>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</si>
  <si>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</si>
  <si>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</si>
  <si>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</si>
  <si>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</si>
  <si>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</si>
  <si>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</si>
  <si>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</si>
  <si>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</si>
  <si>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</si>
  <si>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</si>
  <si>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</si>
  <si>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</si>
  <si>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</si>
  <si>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</si>
  <si>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</si>
  <si>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</si>
  <si>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</si>
  <si>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</si>
  <si>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</si>
  <si>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</si>
  <si>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</si>
  <si>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</si>
  <si>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</si>
  <si>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</si>
  <si>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</si>
  <si>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</si>
  <si>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</si>
  <si>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</si>
  <si>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</si>
  <si>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</si>
  <si>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</si>
  <si>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</si>
  <si>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</si>
  <si>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</si>
  <si>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</si>
  <si>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</si>
  <si>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</si>
  <si>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</si>
  <si>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</si>
  <si>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</si>
  <si>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</si>
  <si>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</si>
  <si>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</si>
  <si>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</si>
  <si>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</si>
  <si>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</si>
  <si>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</si>
  <si>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</si>
  <si>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</si>
  <si>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</si>
  <si>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</si>
  <si>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</si>
  <si>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</si>
  <si>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</si>
  <si>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</si>
  <si>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</si>
  <si>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</si>
  <si>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</si>
  <si>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</si>
  <si>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</si>
  <si>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</si>
  <si>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</si>
  <si>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</si>
  <si>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</si>
  <si>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</si>
  <si>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</si>
  <si>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</si>
  <si>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</si>
  <si>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</si>
  <si>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</si>
  <si>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</si>
  <si>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</si>
  <si>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</si>
  <si>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</si>
  <si>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</si>
  <si>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</si>
  <si>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</si>
  <si>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</si>
  <si>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</si>
  <si>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</si>
  <si>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</si>
  <si>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</si>
  <si>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</si>
  <si>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</si>
  <si>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</si>
  <si>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</si>
  <si>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</si>
  <si>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</si>
  <si>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</si>
  <si>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</si>
  <si>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</si>
  <si>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</si>
  <si>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</si>
  <si>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</si>
  <si>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</si>
  <si>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</si>
  <si>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</si>
  <si>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</si>
  <si>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</si>
  <si>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</si>
  <si>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</si>
  <si>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</si>
  <si>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</si>
  <si>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</si>
  <si>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</si>
  <si>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</si>
  <si>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</si>
  <si>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</si>
  <si>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</si>
  <si>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</si>
  <si>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</si>
  <si>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</si>
  <si>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</si>
  <si>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</si>
  <si>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</si>
  <si>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</si>
  <si>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</si>
  <si>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</si>
  <si>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</si>
  <si>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</si>
  <si>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</si>
  <si>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</si>
  <si>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</si>
  <si>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</si>
  <si>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</si>
  <si>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</si>
  <si>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</si>
  <si>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</si>
  <si>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</si>
  <si>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</si>
  <si>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</si>
  <si>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</si>
  <si>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</si>
  <si>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</si>
  <si>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</si>
  <si>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</si>
  <si>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</si>
  <si>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</si>
  <si>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</si>
  <si>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</si>
  <si>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</si>
  <si>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</si>
  <si>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</si>
  <si>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</si>
  <si>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</si>
  <si>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</si>
  <si>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</si>
  <si>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</si>
  <si>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</si>
  <si>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</si>
  <si>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</si>
  <si>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</si>
  <si>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</si>
  <si>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</si>
  <si>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</si>
  <si>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</si>
  <si>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</si>
  <si>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</si>
  <si>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</si>
  <si>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</si>
  <si>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</si>
  <si>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</si>
  <si>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</si>
  <si>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</si>
  <si>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</si>
  <si>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</si>
  <si>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</si>
  <si>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</si>
  <si>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</si>
  <si>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</si>
  <si>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</si>
  <si>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</si>
  <si>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</si>
  <si>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</si>
  <si>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</si>
  <si>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</si>
  <si>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</si>
  <si>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</si>
  <si>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</si>
  <si>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</si>
  <si>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</si>
  <si>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</si>
  <si>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</si>
  <si>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</si>
  <si>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</si>
  <si>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</si>
  <si>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</si>
  <si>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</si>
  <si>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</si>
  <si>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</si>
  <si>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</si>
  <si>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</si>
  <si>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</si>
  <si>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</si>
  <si>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</si>
  <si>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</si>
  <si>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</si>
  <si>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</si>
  <si>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</si>
  <si>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</si>
  <si>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</si>
  <si>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</si>
  <si>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</si>
  <si>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</si>
  <si>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</si>
  <si>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</si>
  <si>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</si>
  <si>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</si>
  <si>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</si>
  <si>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</si>
  <si>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</si>
  <si>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</si>
  <si>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</si>
  <si>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</si>
  <si>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</si>
  <si>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</si>
  <si>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</si>
  <si>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</si>
  <si>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</si>
  <si>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</si>
  <si>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</si>
  <si>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</si>
  <si>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</si>
  <si>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</si>
  <si>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</si>
  <si>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</si>
  <si>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</si>
  <si>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</si>
  <si>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</si>
  <si>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</si>
  <si>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</si>
  <si>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</si>
  <si>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</si>
  <si>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</si>
  <si>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</si>
  <si>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</si>
  <si>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</si>
  <si>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</si>
  <si>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</si>
  <si>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</si>
  <si>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</si>
  <si>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</si>
  <si>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</si>
  <si>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</si>
  <si>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</si>
  <si>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</si>
  <si>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</si>
  <si>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</si>
  <si>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</si>
  <si>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</si>
  <si>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</si>
  <si>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</si>
  <si>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</si>
  <si>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</si>
  <si>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</si>
  <si>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</si>
  <si>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</si>
  <si>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</si>
  <si>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</si>
  <si>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</si>
  <si>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</si>
  <si>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</si>
  <si>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</si>
  <si>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</si>
  <si>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</si>
  <si>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</si>
  <si>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</si>
  <si>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</si>
  <si>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</si>
  <si>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</si>
  <si>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</si>
  <si>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</si>
  <si>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</si>
  <si>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</si>
  <si>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</si>
  <si>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</si>
  <si>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</si>
  <si>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</si>
  <si>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</si>
  <si>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</si>
  <si>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</si>
  <si>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</si>
  <si>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</si>
  <si>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</si>
  <si>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</si>
  <si>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</si>
  <si>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</si>
  <si>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</si>
  <si>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</si>
  <si>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</si>
  <si>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</si>
  <si>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</si>
  <si>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</si>
  <si>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</si>
  <si>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</si>
  <si>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</si>
  <si>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</si>
  <si>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</si>
  <si>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</si>
  <si>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</si>
  <si>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</si>
  <si>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</si>
  <si>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</si>
  <si>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</si>
  <si>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</si>
  <si>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</si>
  <si>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</si>
  <si>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</si>
  <si>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</si>
  <si>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</si>
  <si>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</si>
  <si>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</si>
  <si>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</si>
  <si>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</si>
  <si>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</si>
  <si>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</si>
  <si>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</si>
  <si>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</si>
  <si>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</si>
  <si>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</si>
  <si>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</si>
  <si>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</si>
  <si>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</si>
  <si>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</si>
  <si>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</si>
  <si>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</si>
  <si>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</si>
  <si>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</si>
  <si>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</si>
  <si>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</si>
  <si>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</si>
  <si>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</si>
  <si>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</si>
  <si>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</si>
  <si>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</si>
  <si>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</si>
  <si>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</si>
  <si>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</si>
  <si>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</si>
  <si>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</si>
  <si>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</si>
  <si>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</si>
  <si>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</si>
  <si>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</si>
  <si>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</si>
  <si>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</si>
  <si>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</si>
  <si>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</si>
  <si>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</si>
  <si>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</si>
  <si>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</si>
  <si>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</si>
  <si>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</si>
  <si>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</si>
  <si>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</si>
  <si>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</si>
  <si>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</si>
  <si>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</si>
  <si>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</si>
  <si>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</si>
  <si>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</si>
  <si>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</si>
  <si>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</si>
  <si>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</si>
  <si>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</si>
  <si>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</si>
  <si>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</si>
  <si>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</si>
  <si>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</si>
  <si>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</si>
  <si>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</si>
  <si>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</si>
  <si>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</si>
  <si>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</si>
  <si>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</si>
  <si>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</si>
  <si>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</si>
  <si>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</si>
  <si>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</si>
  <si>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</si>
  <si>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</si>
  <si>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</si>
  <si>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</si>
  <si>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</si>
  <si>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</si>
  <si>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</si>
  <si>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</si>
  <si>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</si>
  <si>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</si>
  <si>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</si>
  <si>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</si>
  <si>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</si>
  <si>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</si>
  <si>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</si>
  <si>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</si>
  <si>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</si>
  <si>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</si>
  <si>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</si>
  <si>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</si>
  <si>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</si>
  <si>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</si>
  <si>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</si>
  <si>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</si>
  <si>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</si>
  <si>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</si>
  <si>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</si>
  <si>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</si>
  <si>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</si>
  <si>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</si>
  <si>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</si>
  <si>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</si>
  <si>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</si>
  <si>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</si>
  <si>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</si>
  <si>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</si>
  <si>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</si>
  <si>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</si>
  <si>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</si>
  <si>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</si>
  <si>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</si>
  <si>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</si>
  <si>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</si>
  <si>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</si>
  <si>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</si>
  <si>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</si>
  <si>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</si>
  <si>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</si>
  <si>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</si>
  <si>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</si>
  <si>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</si>
  <si>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</si>
  <si>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</si>
  <si>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</si>
  <si>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</si>
  <si>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</si>
  <si>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</si>
  <si>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</si>
  <si>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</si>
  <si>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</si>
  <si>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</si>
  <si>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</si>
  <si>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</si>
  <si>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</si>
  <si>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</si>
  <si>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</si>
  <si>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</si>
  <si>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</si>
  <si>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</si>
  <si>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</si>
  <si>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</si>
  <si>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</si>
  <si>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</si>
  <si>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</si>
  <si>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</si>
  <si>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</si>
  <si>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</si>
  <si>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</si>
  <si>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</si>
  <si>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</si>
  <si>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</si>
  <si>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</si>
  <si>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</si>
  <si>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</si>
  <si>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</si>
  <si>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</si>
  <si>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</si>
  <si>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</si>
  <si>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</si>
  <si>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</si>
  <si>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</si>
  <si>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</si>
  <si>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</si>
  <si>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</si>
  <si>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</si>
  <si>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</si>
  <si>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</si>
  <si>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</si>
  <si>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</si>
  <si>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</si>
  <si>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</si>
  <si>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</si>
  <si>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</si>
  <si>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</si>
  <si>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</si>
  <si>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</si>
  <si>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</si>
  <si>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</si>
  <si>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</si>
  <si>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</si>
  <si>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</si>
  <si>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</si>
  <si>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</si>
  <si>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</si>
  <si>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</si>
  <si>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</si>
  <si>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</si>
  <si>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</si>
  <si>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</si>
  <si>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</si>
  <si>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</si>
  <si>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</si>
  <si>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</si>
  <si>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</si>
  <si>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</si>
  <si>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</si>
  <si>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</si>
  <si>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</si>
  <si>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</si>
  <si>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</si>
  <si>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</si>
  <si>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</si>
  <si>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</si>
  <si>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</si>
  <si>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</si>
  <si>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</si>
  <si>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</si>
  <si>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</si>
  <si>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</si>
  <si>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</si>
  <si>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</si>
  <si>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</si>
  <si>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</si>
  <si>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</si>
  <si>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</si>
  <si>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</si>
  <si>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</si>
  <si>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</si>
  <si>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</si>
  <si>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</si>
  <si>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</si>
  <si>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</si>
  <si>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</si>
  <si>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</si>
  <si>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</si>
  <si>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</si>
  <si>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</si>
  <si>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</si>
  <si>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</si>
  <si>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</si>
  <si>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</si>
  <si>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</si>
  <si>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</si>
  <si>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</si>
  <si>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</si>
  <si>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</si>
  <si>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</si>
  <si>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</si>
  <si>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</si>
  <si>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</si>
  <si>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</si>
  <si>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</si>
  <si>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</si>
  <si>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</si>
  <si>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</si>
  <si>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</si>
  <si>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</si>
  <si>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</si>
  <si>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</si>
  <si>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</si>
  <si>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</si>
  <si>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</si>
  <si>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</si>
  <si>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</si>
  <si>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</si>
  <si>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</si>
  <si>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</si>
  <si>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</si>
  <si>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</si>
  <si>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</si>
  <si>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</si>
  <si>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</si>
  <si>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</si>
  <si>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</si>
  <si>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</si>
  <si>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</si>
  <si>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</si>
  <si>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</si>
  <si>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</si>
  <si>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</si>
  <si>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</si>
  <si>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</si>
  <si>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</si>
  <si>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</si>
  <si>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</si>
  <si>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</si>
  <si>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</si>
  <si>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</si>
  <si>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</si>
  <si>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</si>
  <si>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</si>
  <si>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</si>
  <si>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</si>
  <si>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</si>
  <si>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</si>
  <si>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</si>
  <si>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</si>
  <si>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</si>
  <si>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</si>
  <si>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</si>
  <si>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</si>
  <si>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</si>
  <si>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</si>
  <si>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</si>
  <si>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</si>
  <si>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</si>
  <si>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</si>
  <si>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</si>
  <si>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</si>
  <si>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</si>
  <si>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</si>
  <si>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</si>
  <si>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</si>
  <si>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</si>
  <si>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</si>
  <si>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</si>
  <si>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</si>
  <si>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</si>
  <si>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</si>
  <si>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</si>
  <si>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</si>
  <si>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</si>
  <si>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</si>
  <si>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</si>
  <si>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</si>
  <si>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</si>
  <si>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</si>
  <si>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</si>
  <si>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</si>
  <si>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</si>
  <si>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</si>
  <si>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</si>
  <si>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</si>
  <si>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</si>
  <si>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</si>
  <si>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</si>
  <si>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</si>
  <si>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</si>
  <si>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</si>
  <si>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</si>
  <si>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</si>
  <si>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</si>
  <si>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</si>
  <si>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</si>
  <si>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</si>
  <si>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</si>
  <si>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</si>
  <si>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</si>
  <si>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</si>
  <si>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</si>
  <si>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</si>
  <si>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</si>
  <si>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</si>
  <si>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</si>
  <si>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</si>
  <si>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</si>
  <si>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</si>
  <si>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</si>
  <si>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</si>
  <si>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</si>
  <si>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</si>
  <si>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</si>
  <si>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</si>
  <si>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</si>
  <si>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</si>
  <si>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</si>
  <si>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</si>
  <si>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</si>
  <si>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</si>
  <si>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</si>
  <si>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</si>
  <si>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</si>
  <si>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</si>
  <si>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</si>
  <si>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</si>
  <si>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</si>
  <si>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</si>
  <si>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</si>
  <si>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</si>
  <si>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</si>
  <si>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</si>
  <si>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</si>
  <si>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</si>
  <si>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</si>
  <si>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</si>
  <si>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</si>
  <si>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</si>
  <si>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</si>
  <si>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</si>
  <si>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</si>
  <si>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</si>
  <si>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</si>
  <si>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</si>
  <si>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</si>
  <si>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</si>
  <si>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</si>
  <si>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</si>
  <si>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</si>
  <si>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</si>
  <si>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</si>
  <si>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</si>
  <si>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</si>
  <si>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</si>
  <si>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</si>
  <si>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</si>
  <si>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</si>
  <si>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</si>
  <si>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</si>
  <si>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</si>
  <si>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</si>
  <si>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</si>
  <si>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</si>
  <si>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</si>
  <si>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</si>
  <si>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</si>
  <si>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</si>
  <si>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</si>
  <si>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</si>
  <si>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</si>
  <si>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</si>
  <si>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</si>
  <si>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</si>
  <si>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</si>
  <si>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</si>
  <si>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</si>
  <si>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</si>
  <si>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</si>
  <si>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</si>
  <si>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</si>
  <si>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</si>
  <si>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</si>
  <si>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</si>
  <si>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</si>
  <si>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</si>
  <si>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</si>
  <si>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</si>
  <si>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</si>
  <si>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</si>
  <si>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</si>
  <si>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</si>
  <si>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</si>
  <si>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</si>
  <si>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</si>
  <si>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</si>
  <si>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</si>
  <si>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</si>
  <si>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</si>
  <si>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</si>
  <si>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</si>
  <si>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</si>
  <si>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</si>
  <si>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</si>
  <si>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</si>
  <si>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</si>
  <si>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</si>
  <si>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</si>
  <si>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</si>
  <si>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</si>
  <si>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</si>
  <si>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</si>
  <si>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</si>
  <si>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</si>
  <si>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</si>
  <si>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</si>
  <si>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</si>
  <si>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</si>
  <si>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</si>
  <si>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</si>
  <si>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</si>
  <si>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</si>
  <si>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</si>
  <si>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</si>
  <si>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</si>
  <si>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</si>
  <si>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</si>
  <si>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</si>
  <si>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</si>
  <si>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</si>
  <si>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</si>
  <si>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</si>
  <si>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</si>
  <si>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</si>
  <si>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</si>
  <si>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</si>
  <si>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</si>
  <si>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</si>
  <si>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</si>
  <si>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</si>
  <si>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</si>
  <si>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</si>
  <si>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</si>
  <si>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</si>
  <si>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</si>
  <si>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</si>
  <si>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</si>
  <si>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</si>
  <si>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</si>
  <si>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</si>
  <si>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</si>
  <si>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</si>
  <si>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</si>
  <si>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</si>
  <si>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</si>
  <si>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</si>
  <si>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</si>
  <si>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</si>
  <si>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</si>
  <si>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</si>
  <si>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</si>
  <si>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</si>
  <si>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</si>
  <si>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</si>
  <si>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</si>
  <si>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</si>
  <si>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</si>
  <si>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</si>
  <si>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</si>
  <si>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</si>
  <si>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</si>
  <si>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</si>
  <si>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</si>
  <si>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</si>
  <si>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</si>
  <si>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</si>
  <si>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</si>
  <si>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</si>
  <si>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</si>
  <si>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</si>
  <si>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</si>
  <si>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</si>
  <si>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</si>
  <si>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</si>
  <si>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</si>
  <si>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</si>
  <si>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</si>
  <si>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</si>
  <si>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</si>
  <si>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</si>
  <si>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</si>
  <si>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</si>
  <si>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</si>
  <si>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</si>
  <si>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</si>
  <si>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</si>
  <si>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</si>
  <si>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</si>
  <si>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</si>
  <si>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</si>
  <si>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</si>
  <si>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</si>
  <si>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</si>
  <si>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</si>
  <si>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</si>
  <si>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</si>
  <si>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</si>
  <si>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</si>
  <si>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</si>
  <si>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</si>
  <si>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</si>
  <si>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</si>
  <si>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</si>
  <si>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</si>
  <si>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</si>
  <si>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</si>
  <si>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</si>
  <si>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</si>
  <si>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</si>
  <si>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</si>
  <si>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</si>
  <si>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</si>
  <si>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</si>
  <si>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</si>
  <si>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</si>
  <si>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</si>
  <si>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</si>
  <si>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</si>
  <si>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</si>
  <si>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</si>
  <si>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</si>
  <si>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</si>
  <si>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</si>
  <si>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</si>
  <si>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</si>
  <si>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</si>
  <si>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</si>
  <si>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</si>
  <si>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</si>
  <si>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</si>
  <si>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</si>
  <si>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</si>
  <si>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</si>
  <si>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</si>
  <si>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</si>
  <si>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</si>
  <si>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</si>
  <si>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</si>
  <si>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</si>
  <si>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</si>
  <si>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</si>
  <si>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</si>
  <si>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</si>
  <si>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</si>
  <si>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</si>
  <si>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</si>
  <si>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</si>
  <si>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</si>
  <si>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</si>
  <si>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</si>
  <si>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</si>
  <si>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</si>
  <si>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</si>
  <si>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</si>
  <si>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</si>
  <si>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</si>
  <si>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</si>
  <si>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</si>
  <si>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</si>
  <si>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</si>
  <si>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</si>
  <si>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</si>
  <si>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</si>
  <si>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</si>
  <si>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</si>
  <si>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</si>
  <si>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</si>
  <si>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</si>
  <si>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</si>
  <si>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</si>
  <si>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</si>
  <si>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</si>
  <si>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</si>
  <si>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</si>
  <si>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</si>
  <si>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</si>
  <si>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</si>
  <si>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</si>
  <si>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</si>
  <si>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</si>
  <si>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</si>
  <si>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</si>
  <si>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</si>
  <si>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</si>
  <si>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</si>
  <si>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</si>
  <si>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</si>
  <si>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</si>
  <si>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</si>
  <si>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</si>
  <si>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</si>
  <si>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</si>
  <si>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</si>
  <si>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</si>
  <si>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</si>
  <si>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</si>
  <si>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</si>
  <si>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</si>
  <si>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</si>
  <si>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</si>
  <si>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</si>
  <si>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</si>
  <si>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</si>
  <si>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</si>
  <si>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</si>
  <si>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</si>
  <si>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</si>
  <si>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</si>
  <si>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</si>
  <si>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</si>
  <si>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</si>
  <si>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</si>
  <si>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</si>
  <si>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</si>
  <si>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</si>
  <si>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</si>
  <si>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</si>
  <si>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</si>
  <si>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</si>
  <si>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</si>
  <si>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</si>
  <si>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</si>
  <si>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</si>
  <si>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</si>
  <si>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</si>
  <si>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</si>
  <si>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</si>
  <si>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</si>
  <si>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</si>
  <si>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</si>
  <si>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</si>
  <si>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</si>
  <si>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</si>
  <si>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</si>
  <si>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</si>
  <si>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</si>
  <si>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</si>
  <si>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</si>
  <si>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</si>
  <si>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</si>
  <si>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</si>
  <si>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</si>
  <si>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</si>
  <si>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</si>
  <si>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</si>
  <si>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</si>
  <si>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</si>
  <si>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</si>
  <si>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</si>
  <si>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</si>
  <si>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</si>
  <si>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</si>
  <si>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</si>
  <si>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</si>
  <si>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</si>
  <si>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</si>
  <si>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</si>
  <si>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</si>
  <si>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</si>
  <si>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</si>
  <si>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</si>
  <si>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</si>
  <si>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</si>
  <si>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</si>
  <si>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</si>
  <si>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</si>
  <si>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</si>
  <si>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</si>
  <si>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</si>
  <si>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</si>
  <si>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</si>
  <si>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</si>
  <si>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</si>
  <si>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</si>
  <si>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</si>
  <si>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</si>
  <si>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</si>
  <si>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</si>
  <si>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</si>
  <si>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</si>
  <si>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</si>
  <si>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</si>
  <si>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</si>
  <si>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</si>
  <si>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</si>
  <si>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</si>
  <si>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</si>
  <si>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</si>
  <si>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</si>
  <si>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</si>
  <si>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</si>
  <si>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</si>
  <si>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</si>
  <si>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</si>
  <si>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</si>
  <si>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</si>
  <si>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</si>
  <si>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</si>
  <si>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</si>
  <si>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</si>
  <si>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</si>
  <si>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</si>
  <si>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</si>
  <si>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</si>
  <si>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</si>
  <si>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</si>
  <si>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</si>
  <si>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</si>
  <si>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</si>
  <si>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</si>
  <si>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</si>
  <si>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</si>
  <si>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</si>
  <si>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</si>
  <si>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</si>
  <si>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</si>
  <si>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</si>
  <si>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</si>
  <si>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</si>
  <si>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</si>
  <si>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</si>
  <si>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</si>
  <si>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</si>
  <si>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</si>
  <si>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</si>
  <si>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</si>
  <si>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</si>
  <si>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</si>
  <si>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</si>
  <si>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</si>
  <si>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</si>
  <si>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</si>
  <si>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</si>
  <si>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</si>
  <si>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</si>
  <si>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</si>
  <si>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</si>
  <si>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</si>
  <si>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</si>
  <si>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</si>
  <si>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</si>
  <si>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</si>
  <si>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</si>
  <si>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</si>
  <si>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</si>
  <si>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</si>
  <si>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</si>
  <si>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</si>
  <si>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</si>
  <si>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</si>
  <si>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</si>
  <si>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</si>
  <si>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</si>
  <si>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</si>
  <si>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</si>
  <si>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</si>
  <si>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</si>
  <si>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</si>
  <si>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</si>
  <si>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</si>
  <si>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</si>
  <si>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</si>
  <si>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</si>
  <si>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</si>
  <si>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</si>
  <si>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</si>
  <si>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</si>
  <si>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</si>
  <si>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</si>
  <si>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</si>
  <si>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</si>
  <si>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</si>
  <si>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</si>
  <si>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</si>
  <si>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</si>
  <si>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</si>
  <si>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</si>
  <si>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</si>
  <si>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</si>
  <si>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</si>
  <si>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</si>
  <si>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</si>
  <si>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</si>
  <si>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</si>
  <si>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</si>
  <si>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</si>
  <si>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</si>
  <si>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</si>
  <si>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</si>
  <si>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</si>
  <si>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</si>
  <si>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</si>
  <si>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</si>
  <si>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</si>
  <si>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</si>
  <si>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</si>
  <si>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</si>
  <si>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</si>
  <si>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</si>
  <si>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</si>
  <si>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</si>
  <si>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</si>
  <si>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</si>
  <si>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</si>
  <si>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</si>
  <si>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</si>
  <si>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</si>
  <si>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</si>
  <si>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</si>
  <si>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</si>
  <si>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</si>
  <si>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</si>
  <si>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</si>
  <si>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</si>
  <si>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</si>
  <si>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</si>
  <si>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</si>
  <si>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</si>
  <si>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</si>
  <si>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</si>
  <si>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</si>
  <si>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</si>
  <si>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</si>
  <si>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</si>
  <si>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</si>
  <si>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</si>
  <si>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</si>
  <si>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</si>
  <si>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</si>
  <si>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</si>
  <si>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</si>
  <si>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</si>
  <si>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</si>
  <si>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</si>
  <si>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</si>
  <si>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</si>
  <si>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</si>
  <si>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</si>
  <si>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</si>
  <si>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</si>
  <si>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</si>
  <si>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</si>
  <si>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</si>
  <si>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</si>
  <si>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</si>
  <si>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</si>
  <si>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</si>
  <si>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</si>
  <si>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</si>
  <si>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</si>
  <si>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</si>
  <si>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</si>
  <si>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</si>
  <si>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</si>
  <si>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</si>
  <si>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</si>
  <si>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</si>
  <si>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</si>
  <si>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</si>
  <si>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</si>
  <si>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</si>
  <si>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</si>
  <si>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</si>
  <si>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</si>
  <si>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</si>
  <si>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</si>
  <si>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</si>
  <si>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</si>
  <si>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</si>
  <si>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</si>
  <si>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</si>
  <si>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</si>
  <si>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</si>
  <si>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</si>
  <si>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</si>
  <si>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</si>
  <si>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</si>
  <si>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</si>
  <si>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</si>
  <si>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</si>
  <si>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</si>
  <si>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</si>
  <si>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</si>
  <si>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</si>
  <si>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</si>
  <si>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</si>
  <si>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</si>
  <si>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</si>
  <si>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</si>
  <si>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</si>
  <si>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</si>
  <si>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</si>
  <si>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</si>
  <si>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</si>
  <si>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</si>
  <si>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</si>
  <si>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</si>
  <si>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</si>
  <si>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</si>
  <si>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</si>
  <si>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</si>
  <si>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</si>
  <si>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</si>
  <si>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</si>
  <si>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</si>
  <si>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</si>
  <si>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</si>
  <si>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</si>
  <si>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</si>
  <si>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</si>
  <si>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</si>
  <si>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</si>
  <si>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</si>
  <si>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</si>
  <si>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</si>
  <si>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</si>
  <si>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</si>
  <si>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</si>
  <si>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</si>
  <si>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</si>
  <si>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</si>
  <si>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</si>
  <si>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</si>
  <si>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</si>
  <si>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</si>
  <si>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</si>
  <si>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</si>
  <si>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</si>
  <si>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</si>
  <si>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</si>
  <si>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</si>
  <si>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</si>
  <si>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</si>
  <si>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</si>
  <si>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</si>
  <si>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</si>
  <si>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</si>
  <si>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</si>
  <si>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</si>
  <si>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</si>
  <si>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</si>
  <si>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</si>
  <si>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</si>
  <si>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</si>
  <si>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</si>
  <si>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</si>
  <si>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</si>
  <si>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</si>
  <si>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</si>
  <si>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</si>
  <si>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</si>
  <si>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</si>
  <si>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</si>
  <si>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</si>
  <si>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</si>
  <si>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</si>
  <si>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</si>
  <si>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</si>
  <si>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</si>
  <si>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</si>
  <si>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</si>
  <si>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</si>
  <si>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</si>
  <si>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</si>
  <si>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</si>
  <si>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</si>
  <si>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</si>
  <si>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</si>
  <si>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</si>
  <si>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</si>
  <si>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</si>
  <si>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</si>
  <si>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</si>
  <si>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</si>
  <si>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</si>
  <si>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</si>
  <si>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</si>
  <si>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</si>
  <si>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</si>
  <si>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</si>
  <si>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</si>
  <si>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</si>
  <si>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</si>
  <si>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</si>
  <si>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</si>
  <si>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</si>
  <si>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</si>
  <si>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</si>
  <si>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</si>
  <si>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</si>
  <si>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</si>
  <si>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</si>
  <si>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</si>
  <si>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</si>
  <si>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</si>
  <si>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</si>
  <si>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</si>
  <si>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</si>
  <si>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</si>
  <si>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</si>
  <si>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</si>
  <si>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</si>
  <si>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</si>
  <si>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</si>
  <si>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</si>
  <si>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</si>
  <si>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</si>
  <si>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</si>
  <si>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</si>
  <si>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</si>
  <si>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</si>
  <si>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</si>
  <si>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</si>
  <si>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</si>
  <si>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</si>
  <si>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</si>
  <si>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</si>
  <si>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</si>
  <si>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</si>
  <si>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</si>
  <si>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</si>
  <si>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</si>
  <si>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</si>
  <si>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</si>
  <si>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</si>
  <si>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</si>
  <si>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</si>
  <si>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</si>
  <si>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</si>
  <si>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</si>
  <si>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</si>
  <si>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</si>
  <si>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</si>
  <si>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</si>
  <si>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</si>
  <si>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</si>
  <si>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</si>
  <si>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</si>
  <si>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</si>
  <si>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</si>
  <si>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</si>
  <si>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</si>
  <si>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</si>
  <si>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</si>
  <si>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</si>
  <si>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</si>
  <si>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</si>
  <si>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</si>
  <si>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</si>
  <si>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</si>
  <si>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</si>
  <si>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</si>
  <si>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</si>
  <si>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</si>
  <si>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</si>
  <si>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</si>
  <si>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</si>
  <si>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</si>
  <si>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</si>
  <si>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</si>
  <si>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</si>
  <si>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</si>
  <si>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</si>
  <si>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</si>
  <si>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</si>
  <si>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</si>
  <si>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</si>
  <si>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</si>
  <si>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</si>
  <si>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</si>
  <si>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</si>
  <si>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</si>
  <si>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</si>
  <si>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</si>
  <si>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</si>
  <si>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</si>
  <si>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</si>
  <si>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</si>
  <si>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</si>
  <si>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</si>
  <si>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</si>
  <si>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</si>
  <si>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</si>
  <si>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</si>
  <si>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</si>
  <si>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</si>
  <si>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</si>
  <si>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</si>
  <si>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</si>
  <si>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</si>
  <si>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</si>
  <si>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</si>
  <si>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</si>
  <si>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</si>
  <si>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</si>
  <si>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</si>
  <si>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</si>
  <si>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</si>
  <si>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</si>
  <si>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</si>
  <si>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</si>
  <si>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</si>
  <si>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</si>
  <si>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</si>
  <si>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</si>
  <si>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</si>
  <si>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</si>
  <si>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</si>
  <si>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</si>
  <si>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</si>
  <si>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</si>
  <si>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</si>
  <si>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</si>
  <si>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</si>
  <si>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</si>
  <si>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</si>
  <si>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</si>
  <si>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</si>
  <si>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</si>
  <si>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</si>
  <si>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</si>
  <si>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</si>
  <si>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</si>
  <si>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</si>
  <si>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</si>
  <si>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</si>
  <si>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</si>
  <si>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</si>
  <si>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</si>
  <si>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</si>
  <si>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</si>
  <si>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</si>
  <si>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</si>
  <si>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</si>
  <si>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</si>
  <si>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</si>
  <si>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</si>
  <si>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</si>
  <si>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</si>
  <si>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</si>
  <si>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</si>
  <si>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</si>
  <si>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</si>
  <si>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</si>
  <si>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</si>
  <si>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</si>
  <si>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</si>
  <si>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</si>
  <si>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</si>
  <si>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</si>
  <si>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</si>
  <si>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</si>
  <si>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</si>
  <si>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</si>
  <si>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</si>
  <si>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</si>
  <si>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</si>
  <si>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</si>
  <si>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</si>
  <si>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</si>
  <si>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</si>
  <si>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</si>
  <si>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</si>
  <si>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</si>
  <si>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</si>
  <si>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</si>
  <si>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</si>
  <si>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</si>
  <si>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</si>
  <si>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</si>
  <si>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</si>
  <si>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</si>
  <si>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</si>
  <si>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</si>
  <si>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</si>
  <si>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</si>
  <si>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</si>
  <si>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</si>
  <si>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</si>
  <si>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</si>
  <si>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</si>
  <si>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</si>
  <si>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</si>
  <si>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</si>
  <si>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</si>
  <si>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</si>
  <si>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</si>
  <si>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</si>
  <si>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</si>
  <si>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</si>
  <si>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</si>
  <si>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</si>
  <si>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</si>
  <si>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</si>
  <si>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</si>
  <si>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</si>
  <si>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</si>
  <si>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</si>
  <si>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</si>
  <si>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</si>
  <si>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</si>
  <si>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</si>
  <si>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</si>
  <si>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</si>
  <si>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</si>
  <si>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</si>
  <si>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</si>
  <si>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</si>
  <si>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</si>
  <si>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</si>
  <si>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</si>
  <si>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</si>
  <si>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</si>
  <si>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</si>
  <si>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</si>
  <si>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</si>
  <si>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</si>
  <si>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</si>
  <si>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</si>
  <si>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</si>
  <si>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</si>
  <si>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</si>
  <si>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</si>
  <si>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</si>
  <si>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</si>
  <si>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</si>
  <si>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</si>
  <si>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</si>
  <si>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</si>
  <si>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</si>
  <si>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</si>
  <si>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</si>
  <si>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</si>
  <si>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</si>
  <si>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</si>
  <si>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</si>
  <si>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</si>
  <si>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</si>
  <si>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</si>
  <si>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</si>
  <si>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</si>
  <si>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</si>
  <si>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</si>
  <si>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</si>
  <si>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</si>
  <si>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</si>
  <si>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</si>
  <si>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</si>
  <si>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</si>
  <si>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</si>
  <si>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</si>
  <si>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</si>
  <si>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</si>
  <si>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</si>
  <si>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</si>
  <si>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</si>
  <si>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</si>
  <si>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</si>
  <si>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</si>
  <si>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</si>
  <si>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</si>
  <si>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</si>
  <si>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</si>
  <si>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</si>
  <si>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</si>
  <si>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</si>
  <si>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</si>
  <si>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</si>
  <si>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</si>
  <si>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</si>
  <si>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</si>
  <si>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</si>
  <si>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</si>
  <si>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</si>
  <si>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</si>
  <si>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</si>
  <si>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</si>
  <si>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</si>
  <si>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</si>
  <si>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</si>
  <si>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</si>
  <si>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</si>
  <si>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</si>
  <si>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</si>
  <si>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</si>
  <si>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</si>
  <si>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</si>
  <si>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</si>
  <si>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</si>
  <si>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</si>
  <si>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</si>
  <si>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</si>
  <si>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</si>
  <si>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</si>
  <si>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</si>
  <si>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</si>
  <si>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</si>
  <si>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</si>
  <si>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</si>
  <si>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</si>
  <si>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</si>
  <si>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</si>
  <si>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</si>
  <si>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</si>
  <si>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</si>
  <si>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</si>
  <si>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</si>
  <si>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</si>
  <si>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</si>
  <si>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</si>
  <si>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</si>
  <si>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</si>
  <si>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</si>
  <si>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</si>
  <si>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</si>
  <si>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</si>
  <si>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</si>
  <si>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</si>
  <si>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</si>
  <si>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</si>
  <si>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</si>
  <si>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</si>
  <si>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</si>
  <si>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</si>
  <si>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</si>
  <si>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</si>
  <si>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</si>
  <si>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</si>
  <si>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</si>
  <si>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</si>
  <si>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</si>
  <si>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</si>
  <si>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</si>
  <si>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</si>
  <si>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</si>
  <si>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</si>
  <si>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</si>
  <si>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</si>
  <si>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</si>
  <si>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</si>
  <si>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</si>
  <si>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</si>
  <si>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</si>
  <si>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</si>
  <si>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</si>
  <si>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</si>
  <si>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</si>
  <si>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</si>
  <si>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</si>
  <si>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</si>
  <si>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</si>
  <si>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</si>
  <si>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</si>
  <si>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</si>
  <si>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</si>
  <si>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</si>
  <si>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</si>
  <si>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</si>
  <si>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</si>
  <si>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</si>
  <si>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</si>
  <si>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</si>
  <si>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</si>
  <si>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</si>
  <si>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</si>
  <si>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</si>
  <si>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</si>
  <si>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</si>
  <si>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</si>
  <si>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</si>
  <si>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</si>
  <si>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</si>
  <si>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</si>
  <si>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</si>
  <si>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</si>
  <si>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</si>
  <si>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</si>
  <si>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</si>
  <si>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</si>
  <si>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</si>
  <si>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</si>
  <si>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</si>
  <si>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</si>
  <si>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</si>
  <si>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</si>
  <si>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</si>
  <si>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</si>
  <si>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</si>
  <si>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</si>
  <si>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</si>
  <si>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</si>
  <si>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</si>
  <si>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</si>
  <si>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</si>
  <si>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</si>
  <si>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</si>
  <si>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</si>
  <si>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</si>
  <si>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</si>
  <si>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</si>
  <si>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</si>
  <si>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</si>
  <si>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</si>
  <si>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</si>
  <si>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</si>
  <si>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</si>
  <si>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</si>
  <si>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</si>
  <si>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</si>
  <si>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</si>
  <si>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</si>
  <si>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</si>
  <si>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</si>
  <si>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</si>
  <si>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</si>
  <si>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</si>
  <si>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</si>
  <si>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</si>
  <si>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</si>
  <si>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</si>
  <si>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</si>
  <si>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</si>
  <si>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</si>
  <si>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</si>
  <si>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</si>
  <si>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</si>
  <si>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</si>
  <si>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</si>
  <si>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</si>
  <si>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</si>
  <si>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</si>
  <si>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</si>
  <si>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</si>
  <si>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</si>
  <si>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</si>
  <si>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</si>
  <si>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</si>
  <si>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</si>
  <si>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</si>
  <si>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</si>
  <si>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</si>
  <si>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</si>
  <si>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</si>
  <si>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</si>
  <si>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</si>
  <si>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</si>
  <si>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</si>
  <si>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</si>
  <si>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</si>
  <si>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</si>
  <si>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</si>
  <si>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</si>
  <si>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</si>
  <si>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</si>
  <si>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</si>
  <si>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</si>
  <si>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</si>
  <si>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</si>
  <si>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</si>
  <si>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</si>
  <si>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</si>
  <si>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</si>
  <si>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</si>
  <si>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</si>
  <si>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</si>
  <si>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</si>
  <si>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</si>
  <si>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</si>
  <si>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</si>
  <si>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</si>
  <si>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</si>
  <si>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</si>
  <si>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</si>
  <si>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</si>
  <si>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</si>
  <si>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</si>
  <si>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</si>
  <si>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</si>
  <si>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</si>
  <si>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</si>
  <si>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</si>
  <si>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</si>
  <si>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</si>
  <si>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</si>
  <si>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</si>
  <si>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</si>
  <si>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</si>
  <si>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</si>
  <si>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</si>
  <si>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</si>
  <si>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</si>
  <si>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</si>
  <si>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</si>
  <si>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</si>
  <si>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</si>
  <si>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</si>
  <si>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</si>
  <si>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</si>
  <si>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</si>
  <si>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</si>
  <si>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</si>
  <si>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</si>
  <si>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</si>
  <si>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</si>
  <si>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</si>
  <si>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</si>
  <si>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</si>
  <si>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</si>
  <si>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</si>
  <si>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</si>
  <si>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</si>
  <si>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</si>
  <si>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</si>
  <si>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</si>
  <si>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</si>
  <si>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</si>
  <si>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</si>
  <si>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</si>
  <si>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</si>
  <si>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</si>
  <si>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</si>
  <si>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</si>
  <si>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</si>
  <si>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</si>
  <si>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</si>
  <si>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</si>
  <si>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</si>
  <si>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</si>
  <si>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</si>
  <si>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</si>
  <si>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</si>
  <si>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</si>
  <si>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</si>
  <si>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</si>
  <si>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</si>
  <si>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</si>
  <si>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</si>
  <si>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</si>
  <si>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</si>
  <si>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</si>
  <si>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</si>
  <si>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</si>
  <si>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</si>
  <si>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</si>
  <si>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</si>
  <si>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</si>
  <si>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</si>
  <si>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</si>
  <si>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</si>
  <si>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</si>
  <si>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</si>
  <si>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</si>
  <si>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</si>
  <si>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</si>
  <si>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</si>
  <si>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</si>
  <si>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</si>
  <si>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</si>
  <si>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</si>
  <si>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</si>
  <si>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</si>
  <si>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</si>
  <si>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</si>
  <si>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</si>
  <si>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</si>
  <si>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</si>
  <si>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</si>
  <si>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</si>
  <si>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</si>
  <si>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</si>
  <si>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</si>
  <si>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</si>
  <si>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</si>
  <si>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</si>
  <si>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</si>
  <si>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</si>
  <si>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</si>
  <si>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</si>
  <si>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</si>
  <si>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</si>
  <si>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</si>
  <si>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</si>
  <si>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</si>
  <si>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</si>
  <si>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</si>
  <si>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</si>
  <si>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</si>
  <si>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</si>
  <si>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</si>
  <si>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</si>
  <si>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</si>
  <si>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</si>
  <si>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</si>
  <si>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</si>
  <si>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</si>
  <si>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</si>
  <si>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</si>
  <si>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</si>
  <si>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</si>
  <si>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</si>
  <si>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</si>
  <si>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</si>
  <si>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</si>
  <si>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</si>
  <si>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</si>
  <si>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</si>
  <si>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</si>
  <si>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</si>
  <si>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</si>
  <si>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</si>
  <si>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</si>
  <si>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</si>
  <si>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</si>
  <si>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</si>
  <si>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</si>
  <si>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</si>
  <si>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</si>
  <si>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</si>
  <si>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</si>
  <si>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</si>
  <si>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</si>
  <si>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</si>
  <si>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</si>
  <si>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</si>
  <si>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</si>
  <si>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</si>
  <si>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</si>
  <si>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</si>
  <si>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</si>
  <si>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</si>
  <si>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</si>
  <si>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</si>
  <si>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</si>
  <si>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</si>
  <si>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</si>
  <si>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</si>
  <si>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</si>
  <si>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</si>
  <si>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</si>
  <si>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</si>
  <si>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</si>
  <si>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</si>
  <si>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</si>
  <si>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</si>
  <si>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</si>
  <si>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</si>
  <si>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</si>
  <si>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</si>
  <si>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</si>
  <si>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</si>
  <si>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</si>
  <si>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</si>
  <si>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</si>
  <si>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</si>
  <si>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</si>
  <si>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</si>
  <si>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</si>
  <si>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</si>
  <si>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</si>
  <si>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</si>
  <si>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</si>
  <si>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</si>
  <si>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</si>
  <si>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</si>
  <si>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</si>
  <si>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</si>
  <si>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</si>
  <si>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</si>
  <si>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</si>
  <si>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</si>
  <si>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</si>
  <si>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</si>
  <si>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</si>
  <si>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</si>
  <si>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</si>
  <si>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</si>
  <si>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</si>
  <si>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</si>
  <si>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</si>
  <si>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</si>
  <si>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</si>
  <si>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</si>
  <si>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</si>
  <si>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</si>
  <si>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</si>
  <si>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</si>
  <si>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</si>
  <si>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</si>
  <si>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</si>
  <si>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</si>
  <si>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</si>
  <si>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</si>
  <si>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</si>
  <si>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</si>
  <si>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</si>
  <si>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</si>
  <si>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</si>
  <si>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</si>
  <si>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</si>
  <si>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</si>
  <si>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</si>
  <si>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</si>
  <si>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</si>
  <si>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</si>
  <si>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</si>
  <si>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</si>
  <si>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</si>
  <si>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</si>
  <si>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</si>
  <si>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</si>
  <si>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</si>
  <si>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</si>
  <si>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</si>
  <si>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</si>
  <si>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</si>
  <si>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</si>
  <si>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</si>
  <si>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</si>
  <si>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</si>
  <si>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</si>
  <si>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</si>
  <si>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</si>
  <si>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</si>
  <si>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</si>
  <si>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</si>
  <si>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</si>
  <si>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</si>
  <si>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</si>
  <si>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</si>
  <si>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</si>
  <si>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</si>
  <si>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</si>
  <si>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</si>
  <si>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</si>
  <si>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</si>
  <si>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</si>
  <si>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</si>
  <si>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</si>
  <si>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</si>
  <si>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</si>
  <si>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</si>
  <si>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</si>
  <si>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</si>
  <si>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</si>
  <si>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</si>
  <si>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</si>
  <si>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</si>
  <si>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</si>
  <si>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</si>
  <si>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</si>
  <si>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</si>
  <si>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</si>
  <si>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</si>
  <si>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</si>
  <si>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</si>
  <si>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</si>
  <si>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</si>
  <si>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</si>
  <si>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</si>
  <si>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</si>
  <si>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</si>
  <si>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</si>
  <si>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</si>
  <si>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</si>
  <si>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</si>
  <si>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</si>
  <si>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</si>
  <si>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</si>
  <si>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</si>
  <si>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</si>
  <si>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</si>
  <si>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</si>
  <si>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</si>
  <si>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</si>
  <si>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</si>
  <si>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</si>
  <si>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</si>
  <si>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</si>
  <si>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</si>
  <si>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</si>
  <si>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</si>
  <si>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</si>
  <si>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</si>
  <si>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</si>
  <si>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</si>
  <si>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</si>
  <si>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</si>
  <si>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</si>
  <si>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</si>
  <si>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</si>
  <si>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</si>
  <si>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</si>
  <si>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</si>
  <si>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</si>
  <si>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</si>
  <si>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</si>
  <si>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</si>
  <si>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</si>
  <si>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</si>
  <si>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</si>
  <si>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</si>
  <si>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</si>
  <si>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</si>
  <si>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</si>
  <si>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</si>
  <si>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</si>
  <si>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</si>
  <si>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</si>
  <si>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</si>
  <si>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</si>
  <si>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</si>
  <si>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</si>
  <si>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</si>
  <si>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</si>
  <si>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</si>
  <si>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</si>
  <si>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</si>
  <si>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</si>
  <si>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</si>
  <si>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</si>
  <si>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</si>
  <si>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</si>
  <si>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</si>
  <si>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</si>
  <si>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</si>
  <si>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</si>
  <si>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</si>
  <si>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</si>
  <si>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</si>
  <si>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</si>
  <si>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</si>
  <si>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</si>
  <si>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</si>
  <si>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</si>
  <si>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</si>
  <si>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</si>
  <si>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</si>
  <si>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</si>
  <si>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</si>
  <si>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</si>
  <si>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</si>
  <si>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</si>
  <si>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</si>
  <si>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</si>
  <si>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</si>
  <si>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</si>
  <si>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</si>
  <si>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</si>
  <si>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</si>
  <si>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</si>
  <si>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</si>
  <si>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</si>
  <si>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</si>
  <si>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</si>
  <si>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</si>
  <si>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</si>
  <si>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</si>
  <si>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</si>
  <si>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</si>
  <si>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</si>
  <si>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</si>
  <si>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</si>
  <si>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</si>
  <si>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</si>
  <si>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</si>
  <si>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</si>
  <si>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</si>
  <si>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</si>
  <si>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</si>
  <si>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</si>
  <si>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</si>
  <si>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</si>
  <si>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</si>
  <si>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</si>
  <si>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</si>
  <si>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</si>
  <si>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</si>
  <si>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</si>
  <si>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</si>
  <si>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</si>
  <si>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</si>
  <si>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</si>
  <si>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</si>
  <si>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</si>
  <si>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</si>
  <si>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</si>
  <si>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</si>
  <si>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</si>
  <si>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</si>
  <si>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</si>
  <si>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</si>
  <si>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</si>
  <si>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</si>
  <si>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</si>
  <si>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</si>
  <si>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</si>
  <si>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</si>
  <si>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</si>
  <si>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</si>
  <si>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</si>
  <si>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</si>
  <si>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</si>
  <si>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</si>
  <si>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</si>
  <si>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</si>
  <si>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</si>
  <si>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</si>
  <si>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</si>
  <si>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</si>
  <si>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</si>
  <si>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</si>
  <si>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</si>
  <si>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</si>
  <si>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</si>
  <si>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</si>
  <si>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</si>
  <si>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</si>
  <si>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</si>
  <si>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</si>
  <si>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</si>
  <si>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</si>
  <si>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</si>
  <si>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</si>
  <si>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</si>
  <si>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</si>
  <si>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</si>
  <si>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</si>
  <si>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</si>
  <si>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</si>
  <si>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</si>
  <si>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</si>
  <si>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</si>
  <si>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</si>
  <si>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</si>
  <si>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</si>
  <si>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</si>
  <si>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</si>
  <si>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</si>
  <si>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</si>
  <si>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</si>
  <si>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</si>
  <si>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</si>
  <si>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</si>
  <si>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</si>
  <si>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</si>
  <si>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</si>
  <si>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</si>
  <si>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</si>
  <si>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</si>
  <si>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</si>
  <si>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</si>
  <si>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</si>
  <si>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</si>
  <si>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</si>
  <si>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</si>
  <si>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</si>
  <si>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</si>
  <si>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</si>
  <si>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</si>
  <si>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</si>
  <si>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</si>
  <si>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</si>
  <si>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</si>
  <si>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</si>
  <si>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</si>
  <si>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</si>
  <si>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</si>
  <si>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</si>
  <si>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</si>
  <si>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</si>
  <si>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</si>
  <si>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</si>
  <si>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</si>
  <si>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</si>
  <si>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</si>
  <si>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</si>
  <si>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</si>
  <si>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</si>
  <si>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</si>
  <si>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</si>
  <si>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</si>
  <si>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</si>
  <si>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</si>
  <si>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</si>
  <si>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</si>
  <si>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</si>
  <si>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</si>
  <si>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</si>
  <si>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</si>
  <si>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</si>
  <si>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</si>
  <si>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</si>
  <si>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</si>
  <si>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</si>
  <si>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</si>
  <si>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</si>
  <si>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</si>
  <si>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</si>
  <si>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</si>
  <si>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</si>
  <si>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</si>
  <si>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</si>
  <si>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</si>
  <si>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</si>
  <si>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</si>
  <si>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</si>
  <si>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</si>
  <si>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</si>
  <si>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</si>
  <si>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</si>
  <si>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</si>
  <si>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</si>
  <si>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</si>
  <si>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</si>
  <si>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</si>
  <si>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</si>
  <si>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</si>
  <si>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</si>
  <si>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</si>
  <si>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</si>
  <si>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</si>
  <si>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</si>
  <si>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</si>
  <si>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</si>
  <si>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</si>
  <si>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</si>
  <si>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</si>
  <si>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</si>
  <si>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</si>
  <si>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</si>
  <si>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</si>
  <si>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</si>
  <si>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</si>
  <si>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</si>
  <si>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</si>
  <si>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</si>
  <si>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</si>
  <si>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</si>
  <si>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</si>
  <si>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</si>
  <si>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</si>
  <si>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</si>
  <si>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</si>
  <si>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</si>
  <si>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</si>
  <si>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</si>
  <si>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</si>
  <si>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</si>
  <si>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</si>
  <si>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</si>
  <si>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</si>
  <si>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</si>
  <si>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</si>
  <si>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</si>
  <si>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</si>
  <si>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</si>
  <si>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</si>
  <si>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</si>
  <si>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</si>
  <si>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</si>
  <si>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</si>
  <si>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</si>
  <si>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</si>
  <si>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</si>
  <si>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</si>
  <si>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</si>
  <si>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</si>
  <si>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</si>
  <si>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</si>
  <si>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</si>
  <si>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</si>
  <si>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</si>
  <si>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</si>
  <si>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</si>
  <si>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</si>
  <si>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</si>
  <si>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</si>
  <si>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</si>
  <si>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</si>
  <si>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</si>
  <si>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</si>
  <si>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</si>
  <si>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</si>
  <si>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</si>
  <si>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</si>
  <si>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</si>
  <si>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</si>
  <si>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</si>
  <si>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</si>
  <si>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</si>
  <si>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</si>
  <si>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</si>
  <si>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</si>
  <si>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</si>
  <si>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</si>
  <si>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</si>
  <si>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</si>
  <si>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</si>
  <si>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</si>
  <si>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</si>
  <si>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</si>
  <si>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</si>
  <si>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</si>
  <si>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</si>
  <si>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</si>
  <si>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</si>
  <si>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</si>
  <si>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</si>
  <si>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</si>
  <si>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</si>
  <si>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</si>
  <si>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</si>
  <si>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</si>
  <si>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</si>
  <si>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</si>
  <si>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</si>
  <si>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</si>
  <si>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</si>
  <si>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</si>
  <si>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</si>
  <si>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</si>
  <si>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</si>
  <si>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</si>
  <si>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</si>
  <si>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</si>
  <si>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</si>
  <si>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</si>
  <si>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</si>
  <si>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</si>
  <si>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</si>
  <si>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</si>
  <si>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</si>
  <si>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</si>
  <si>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</si>
  <si>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</si>
  <si>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</si>
  <si>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</si>
  <si>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</si>
  <si>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</si>
  <si>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</si>
  <si>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</si>
  <si>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</si>
  <si>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</si>
  <si>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</si>
  <si>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</si>
  <si>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</si>
  <si>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</si>
  <si>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</si>
  <si>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</si>
  <si>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</si>
  <si>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</si>
  <si>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</si>
  <si>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</si>
  <si>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</si>
  <si>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</si>
  <si>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</si>
  <si>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</si>
  <si>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</si>
  <si>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</si>
  <si>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</si>
  <si>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</si>
  <si>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</si>
  <si>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</si>
  <si>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</si>
  <si>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</si>
  <si>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</si>
  <si>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</si>
  <si>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</si>
  <si>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</si>
  <si>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</si>
  <si>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</si>
  <si>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</si>
  <si>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</si>
  <si>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</si>
  <si>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</si>
  <si>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</si>
  <si>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</si>
  <si>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</si>
  <si>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</si>
  <si>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</si>
  <si>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</si>
  <si>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</si>
  <si>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</si>
  <si>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</si>
  <si>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</si>
  <si>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</si>
  <si>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</si>
  <si>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</si>
  <si>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</si>
  <si>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</si>
  <si>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</si>
  <si>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</si>
  <si>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</si>
  <si>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</si>
  <si>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</si>
  <si>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</si>
  <si>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</si>
  <si>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</si>
  <si>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</si>
  <si>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</si>
  <si>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</si>
  <si>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</si>
  <si>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</si>
  <si>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</si>
  <si>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</si>
  <si>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</si>
  <si>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</si>
  <si>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</si>
  <si>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</si>
  <si>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</si>
  <si>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</si>
  <si>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</si>
  <si>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</si>
  <si>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</si>
  <si>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</si>
  <si>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</si>
  <si>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</si>
  <si>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</si>
  <si>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</si>
  <si>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</si>
  <si>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</si>
  <si>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</si>
  <si>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</si>
  <si>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</si>
  <si>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</si>
  <si>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</si>
  <si>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</si>
  <si>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</si>
  <si>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</si>
  <si>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</si>
  <si>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</si>
  <si>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</si>
  <si>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</si>
  <si>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</si>
  <si>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</si>
  <si>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</si>
  <si>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</si>
  <si>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</si>
  <si>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</si>
  <si>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</si>
  <si>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</si>
  <si>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</si>
  <si>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</si>
  <si>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</si>
  <si>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</si>
  <si>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</si>
  <si>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</si>
  <si>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</si>
  <si>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</si>
  <si>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</si>
  <si>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</si>
  <si>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</si>
  <si>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</si>
  <si>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</si>
  <si>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</si>
  <si>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</si>
  <si>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</si>
  <si>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</si>
  <si>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</si>
  <si>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</si>
  <si>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</si>
  <si>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</si>
  <si>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</si>
  <si>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</si>
  <si>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</si>
  <si>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</si>
  <si>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</si>
  <si>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</si>
  <si>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</si>
  <si>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</si>
  <si>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</si>
  <si>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</si>
  <si>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</si>
  <si>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</si>
  <si>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</si>
  <si>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</si>
  <si>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</si>
  <si>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</si>
  <si>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</si>
  <si>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</si>
  <si>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</si>
  <si>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</si>
  <si>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</si>
  <si>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</si>
  <si>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</si>
  <si>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</si>
  <si>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</si>
  <si>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</si>
  <si>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</si>
  <si>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</si>
  <si>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</si>
  <si>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</si>
  <si>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</si>
  <si>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</si>
  <si>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</si>
  <si>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</si>
  <si>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</si>
  <si>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</si>
  <si>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</si>
  <si>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</si>
  <si>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</si>
  <si>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</si>
  <si>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</si>
  <si>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</si>
  <si>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</si>
  <si>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</si>
  <si>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</si>
  <si>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</si>
  <si>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</si>
  <si>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</si>
  <si>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</si>
  <si>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</si>
  <si>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</si>
  <si>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</si>
  <si>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</si>
  <si>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</si>
  <si>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</si>
  <si>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</si>
  <si>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</si>
  <si>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</si>
  <si>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</si>
  <si>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</si>
  <si>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</si>
  <si>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</si>
  <si>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</si>
  <si>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</si>
  <si>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</si>
  <si>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</si>
  <si>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</si>
  <si>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</si>
  <si>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</si>
  <si>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</si>
  <si>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</si>
  <si>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</si>
  <si>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</si>
  <si>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</si>
  <si>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</si>
  <si>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</si>
  <si>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</si>
  <si>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</si>
  <si>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</si>
  <si>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</si>
  <si>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</si>
  <si>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</si>
  <si>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</si>
  <si>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</si>
  <si>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</si>
  <si>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</si>
  <si>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</si>
  <si>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</si>
  <si>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</si>
  <si>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</si>
  <si>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</si>
  <si>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</si>
  <si>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</si>
  <si>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</si>
  <si>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</si>
  <si>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</si>
  <si>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</si>
  <si>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</si>
  <si>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</si>
  <si>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</si>
  <si>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</si>
  <si>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</si>
  <si>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</si>
  <si>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</si>
  <si>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</si>
  <si>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</si>
  <si>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</si>
  <si>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</si>
  <si>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</si>
  <si>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</si>
  <si>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</si>
  <si>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</si>
  <si>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</si>
  <si>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</si>
  <si>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</si>
  <si>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</si>
  <si>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</si>
  <si>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</si>
  <si>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</si>
  <si>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</si>
  <si>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</si>
  <si>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</si>
  <si>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</si>
  <si>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</si>
  <si>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</si>
  <si>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</si>
  <si>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</si>
  <si>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</si>
  <si>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</si>
  <si>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</si>
  <si>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</si>
  <si>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</si>
  <si>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</si>
  <si>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</si>
  <si>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</si>
  <si>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</si>
  <si>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</si>
  <si>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</si>
  <si>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</si>
  <si>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</si>
  <si>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</si>
  <si>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</si>
  <si>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</si>
  <si>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</si>
  <si>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</si>
  <si>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</si>
  <si>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</si>
  <si>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</si>
  <si>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</si>
  <si>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</si>
  <si>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</si>
  <si>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</si>
  <si>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</si>
  <si>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</si>
  <si>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</si>
  <si>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</si>
  <si>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</si>
  <si>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</si>
  <si>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</si>
  <si>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</si>
  <si>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</si>
  <si>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</si>
  <si>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</si>
  <si>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</si>
  <si>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</si>
  <si>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</si>
  <si>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</si>
  <si>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</si>
  <si>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</si>
  <si>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</si>
  <si>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</si>
  <si>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</si>
  <si>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</si>
  <si>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</si>
  <si>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</si>
  <si>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</si>
  <si>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</si>
  <si>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</si>
  <si>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</si>
  <si>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</si>
  <si>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</si>
  <si>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</si>
  <si>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</si>
  <si>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</si>
  <si>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</si>
  <si>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</si>
  <si>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</si>
  <si>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</si>
  <si>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</si>
  <si>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</si>
  <si>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</si>
  <si>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</si>
  <si>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</si>
  <si>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</si>
  <si>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</si>
  <si>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</si>
  <si>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</si>
  <si>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</si>
  <si>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</si>
  <si>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</si>
  <si>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</si>
  <si>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</si>
  <si>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</si>
  <si>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</si>
  <si>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</si>
  <si>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</si>
  <si>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</si>
  <si>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</si>
  <si>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</si>
  <si>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</si>
  <si>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</si>
  <si>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</si>
  <si>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</si>
  <si>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</si>
  <si>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</si>
  <si>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</si>
  <si>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</si>
  <si>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</si>
  <si>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</si>
  <si>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</si>
  <si>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</si>
  <si>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</si>
  <si>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</si>
  <si>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</si>
  <si>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</si>
  <si>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</si>
  <si>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</si>
  <si>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</si>
  <si>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</si>
  <si>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</si>
  <si>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</si>
  <si>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</si>
  <si>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</si>
  <si>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</si>
  <si>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</si>
  <si>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</si>
  <si>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</si>
  <si>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</si>
  <si>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</si>
  <si>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</si>
  <si>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</si>
  <si>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</si>
  <si>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</si>
  <si>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</si>
  <si>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</si>
  <si>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</si>
  <si>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</si>
  <si>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</si>
  <si>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</si>
  <si>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</si>
  <si>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</si>
  <si>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</si>
  <si>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</si>
  <si>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</si>
  <si>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</si>
  <si>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</si>
  <si>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</si>
  <si>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</si>
  <si>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</si>
  <si>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</si>
  <si>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</si>
  <si>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</si>
  <si>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</si>
  <si>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</si>
  <si>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</si>
  <si>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</si>
  <si>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</si>
  <si>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</si>
  <si>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</si>
  <si>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</si>
  <si>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</si>
  <si>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</si>
  <si>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</si>
  <si>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</si>
  <si>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</si>
  <si>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</si>
  <si>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</si>
  <si>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</si>
  <si>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</si>
  <si>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</si>
  <si>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</si>
  <si>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</si>
  <si>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</si>
  <si>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</si>
  <si>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</si>
  <si>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</si>
  <si>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</si>
  <si>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</si>
  <si>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</si>
  <si>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</si>
  <si>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</si>
  <si>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</si>
  <si>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</si>
  <si>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</si>
  <si>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</si>
  <si>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</si>
  <si>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</si>
  <si>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</si>
  <si>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</si>
  <si>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</si>
  <si>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</si>
  <si>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</si>
  <si>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</si>
  <si>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</si>
  <si>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</si>
  <si>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</si>
  <si>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</si>
  <si>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</si>
  <si>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</si>
  <si>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</si>
  <si>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</si>
  <si>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</si>
  <si>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</si>
  <si>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</si>
  <si>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</si>
  <si>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</si>
  <si>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</si>
  <si>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</si>
  <si>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</si>
  <si>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</si>
  <si>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</si>
  <si>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</si>
  <si>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</si>
  <si>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</si>
  <si>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</si>
  <si>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</si>
  <si>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</si>
  <si>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</si>
  <si>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</si>
  <si>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</si>
  <si>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</si>
  <si>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</si>
  <si>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</si>
  <si>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</si>
  <si>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</si>
  <si>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</si>
  <si>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</si>
  <si>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</si>
  <si>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</si>
  <si>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</si>
  <si>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</si>
  <si>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</si>
  <si>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</si>
  <si>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</si>
  <si>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</si>
  <si>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</si>
  <si>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</si>
  <si>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</si>
  <si>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</si>
  <si>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</si>
  <si>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</si>
  <si>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</si>
  <si>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</si>
  <si>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</si>
  <si>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</si>
  <si>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</si>
  <si>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</si>
  <si>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</si>
  <si>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</si>
  <si>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</si>
  <si>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</si>
  <si>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</si>
  <si>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</si>
  <si>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</si>
  <si>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</si>
  <si>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</si>
  <si>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</si>
  <si>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</si>
  <si>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</si>
  <si>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</si>
  <si>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</si>
  <si>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</si>
  <si>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</si>
  <si>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</si>
  <si>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</si>
  <si>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</si>
  <si>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</si>
  <si>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</si>
  <si>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</si>
  <si>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</si>
  <si>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</si>
  <si>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</si>
  <si>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</si>
  <si>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</si>
  <si>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</si>
  <si>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</si>
  <si>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</si>
  <si>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</si>
  <si>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</si>
  <si>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</si>
  <si>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</si>
  <si>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</si>
  <si>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</si>
  <si>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</si>
  <si>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</si>
  <si>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</si>
  <si>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</si>
  <si>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</si>
  <si>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</si>
  <si>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</si>
  <si>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</si>
  <si>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</si>
  <si>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</si>
  <si>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</si>
  <si>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</si>
  <si>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</si>
  <si>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</si>
  <si>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</si>
  <si>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</si>
  <si>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</si>
  <si>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</si>
  <si>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</si>
  <si>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</si>
  <si>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</si>
  <si>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</si>
  <si>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</si>
  <si>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</si>
  <si>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</si>
  <si>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</si>
  <si>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</si>
  <si>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</si>
  <si>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</si>
  <si>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</si>
  <si>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</si>
  <si>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</si>
  <si>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</si>
  <si>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</si>
  <si>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</si>
  <si>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</si>
  <si>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</si>
  <si>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</si>
  <si>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</si>
  <si>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</si>
  <si>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</si>
  <si>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</si>
  <si>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</si>
  <si>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</si>
  <si>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</si>
  <si>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</si>
  <si>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</si>
  <si>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</si>
  <si>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</si>
  <si>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</si>
  <si>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</si>
  <si>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</si>
  <si>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</si>
  <si>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</si>
  <si>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</si>
  <si>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</si>
  <si>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</si>
  <si>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</si>
  <si>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</si>
  <si>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</si>
  <si>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</si>
  <si>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</si>
  <si>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</si>
  <si>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</si>
  <si>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</si>
  <si>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</si>
  <si>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</si>
  <si>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</si>
  <si>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</si>
  <si>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</si>
  <si>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</si>
  <si>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</si>
  <si>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</si>
  <si>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</si>
  <si>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</si>
  <si>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</si>
  <si>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</si>
  <si>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</si>
  <si>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</si>
  <si>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</si>
  <si>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</si>
  <si>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</si>
  <si>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</si>
  <si>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</si>
  <si>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</si>
  <si>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</si>
  <si>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</si>
  <si>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</si>
  <si>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</si>
  <si>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</si>
  <si>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</si>
  <si>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</si>
  <si>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</si>
  <si>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</si>
  <si>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</si>
  <si>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</si>
  <si>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</si>
  <si>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</si>
  <si>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</si>
  <si>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</si>
  <si>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</si>
  <si>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</si>
  <si>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</si>
  <si>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</si>
  <si>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</si>
  <si>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</si>
  <si>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</si>
  <si>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</si>
  <si>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</si>
  <si>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</si>
  <si>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</si>
  <si>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</si>
  <si>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</si>
  <si>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</si>
  <si>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</si>
  <si>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</si>
  <si>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</si>
  <si>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</si>
  <si>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</si>
  <si>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</si>
  <si>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</si>
  <si>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</si>
  <si>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</si>
  <si>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</si>
  <si>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</si>
  <si>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</si>
  <si>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</si>
  <si>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</si>
  <si>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</si>
  <si>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</si>
  <si>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</si>
  <si>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</si>
  <si>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</si>
  <si>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</si>
  <si>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</si>
  <si>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</si>
  <si>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</si>
  <si>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</si>
  <si>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</si>
  <si>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</si>
  <si>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</si>
  <si>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</si>
  <si>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</si>
  <si>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</si>
  <si>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</si>
  <si>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</si>
  <si>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</si>
  <si>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</si>
  <si>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</si>
  <si>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</si>
  <si>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</si>
  <si>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</si>
  <si>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</si>
  <si>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</si>
  <si>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</si>
  <si>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</si>
  <si>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</si>
  <si>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</si>
  <si>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</si>
  <si>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</si>
  <si>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</si>
  <si>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</si>
  <si>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</si>
  <si>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</si>
  <si>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</si>
  <si>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</si>
  <si>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</si>
  <si>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</si>
  <si>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</si>
  <si>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</si>
  <si>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</si>
  <si>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</si>
  <si>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</si>
  <si>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</si>
  <si>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</si>
  <si>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</si>
  <si>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</si>
  <si>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</si>
  <si>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</si>
  <si>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</si>
  <si>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</si>
  <si>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</si>
  <si>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</si>
  <si>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</si>
  <si>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</si>
  <si>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</si>
  <si>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</si>
  <si>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</si>
  <si>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</si>
  <si>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</si>
  <si>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</si>
  <si>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</si>
  <si>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</si>
  <si>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</si>
  <si>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</si>
  <si>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</si>
  <si>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</si>
  <si>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</si>
  <si>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</si>
  <si>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</si>
  <si>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</si>
  <si>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</si>
  <si>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</si>
  <si>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</si>
  <si>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</si>
  <si>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</si>
  <si>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</si>
  <si>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</si>
  <si>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</si>
  <si>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</si>
  <si>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</si>
  <si>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</si>
  <si>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</si>
  <si>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</si>
  <si>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</si>
  <si>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</si>
  <si>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</si>
  <si>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</si>
  <si>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</si>
  <si>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</si>
  <si>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</si>
  <si>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</si>
  <si>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</si>
  <si>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</si>
  <si>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</si>
  <si>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</si>
  <si>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</si>
  <si>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</si>
  <si>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</si>
  <si>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</si>
  <si>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</si>
  <si>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</si>
  <si>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</si>
  <si>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</si>
  <si>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</si>
  <si>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</si>
  <si>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</si>
  <si>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</si>
  <si>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</si>
  <si>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</si>
  <si>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</si>
  <si>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</si>
  <si>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</si>
  <si>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</si>
  <si>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</si>
  <si>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</si>
  <si>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</si>
  <si>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</si>
  <si>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</si>
  <si>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</si>
  <si>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</si>
  <si>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</si>
  <si>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</si>
  <si>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</si>
  <si>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</si>
  <si>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</si>
  <si>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</si>
  <si>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</si>
  <si>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</si>
  <si>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</si>
  <si>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</si>
  <si>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</si>
  <si>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</si>
  <si>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</si>
  <si>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</si>
  <si>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</si>
  <si>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</si>
  <si>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</si>
  <si>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</si>
  <si>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</si>
  <si>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</si>
  <si>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</si>
  <si>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</si>
  <si>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</si>
  <si>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</si>
  <si>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</si>
  <si>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</si>
  <si>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</si>
  <si>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</si>
  <si>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</si>
  <si>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</si>
  <si>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</si>
  <si>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</si>
  <si>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</si>
  <si>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</si>
  <si>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</si>
  <si>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</si>
  <si>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</si>
  <si>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</si>
  <si>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</si>
  <si>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</si>
  <si>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</si>
  <si>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</si>
  <si>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</si>
  <si>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</si>
  <si>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</si>
  <si>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</si>
  <si>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</si>
  <si>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</si>
  <si>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</si>
  <si>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</si>
  <si>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</si>
  <si>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</si>
  <si>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</si>
  <si>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</si>
  <si>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</si>
  <si>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</si>
  <si>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</si>
  <si>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</si>
  <si>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</si>
  <si>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</si>
  <si>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</si>
  <si>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</si>
  <si>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</si>
  <si>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</si>
  <si>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</si>
  <si>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</si>
  <si>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</si>
  <si>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</si>
  <si>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</si>
  <si>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</si>
  <si>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</si>
  <si>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</si>
  <si>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</si>
  <si>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</si>
  <si>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</si>
  <si>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</si>
  <si>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</si>
  <si>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</si>
  <si>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</si>
  <si>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</si>
  <si>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</si>
  <si>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</si>
  <si>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</si>
  <si>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</si>
  <si>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</si>
  <si>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</si>
  <si>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</si>
  <si>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</si>
  <si>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</si>
  <si>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</si>
  <si>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</si>
  <si>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</si>
  <si>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</si>
  <si>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</si>
  <si>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</si>
  <si>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</si>
  <si>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</si>
  <si>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</si>
  <si>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</si>
  <si>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</si>
  <si>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</si>
  <si>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</si>
  <si>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</si>
  <si>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</si>
  <si>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</si>
  <si>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</si>
  <si>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</si>
  <si>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</si>
  <si>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</si>
  <si>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</si>
  <si>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</si>
  <si>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</si>
  <si>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</si>
  <si>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</si>
  <si>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</si>
  <si>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</si>
  <si>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</si>
  <si>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</si>
  <si>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</si>
  <si>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</si>
  <si>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</si>
  <si>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</si>
  <si>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</si>
  <si>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</si>
  <si>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</si>
  <si>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</si>
  <si>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</si>
  <si>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</si>
  <si>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</si>
  <si>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</si>
  <si>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</si>
  <si>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</si>
  <si>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</si>
  <si>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</si>
  <si>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</si>
  <si>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</si>
  <si>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</si>
  <si>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</si>
  <si>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</si>
  <si>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</si>
  <si>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</si>
  <si>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</si>
  <si>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</si>
  <si>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</si>
  <si>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</si>
  <si>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</si>
  <si>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</si>
  <si>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</si>
  <si>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</si>
  <si>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</si>
  <si>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</si>
  <si>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</si>
  <si>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</si>
  <si>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</si>
  <si>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</si>
  <si>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</si>
  <si>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</si>
  <si>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</si>
  <si>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</si>
  <si>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</si>
  <si>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</si>
  <si>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</si>
  <si>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</si>
  <si>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</si>
  <si>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</si>
  <si>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</si>
  <si>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</si>
  <si>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</si>
  <si>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</si>
  <si>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</si>
  <si>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</si>
  <si>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</si>
  <si>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</si>
  <si>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</si>
  <si>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</si>
  <si>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</si>
  <si>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</si>
  <si>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</si>
  <si>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</si>
  <si>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</si>
  <si>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</si>
  <si>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</si>
  <si>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</si>
  <si>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</si>
  <si>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</si>
  <si>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</si>
  <si>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</si>
  <si>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</si>
  <si>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</si>
  <si>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</si>
  <si>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</si>
  <si>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</si>
  <si>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</si>
  <si>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</si>
  <si>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</si>
  <si>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</si>
  <si>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</si>
  <si>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</si>
  <si>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</si>
  <si>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</si>
  <si>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</si>
  <si>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</si>
  <si>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</si>
  <si>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</si>
  <si>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</si>
  <si>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</si>
  <si>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</si>
  <si>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</si>
  <si>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</si>
  <si>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</si>
  <si>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</si>
  <si>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</si>
  <si>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</si>
  <si>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</si>
  <si>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</si>
  <si>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</si>
  <si>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</si>
  <si>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</si>
  <si>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</si>
  <si>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</si>
  <si>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</si>
  <si>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</si>
  <si>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</si>
  <si>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</si>
  <si>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</si>
  <si>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</si>
  <si>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</si>
  <si>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</si>
  <si>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</si>
  <si>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</si>
  <si>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</si>
  <si>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</si>
  <si>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</si>
  <si>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</si>
  <si>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</si>
  <si>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</si>
  <si>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</si>
  <si>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</si>
  <si>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</si>
  <si>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</si>
  <si>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</si>
  <si>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</si>
  <si>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</si>
  <si>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</si>
  <si>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</si>
  <si>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</si>
  <si>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</si>
  <si>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</si>
  <si>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</si>
  <si>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</si>
  <si>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</si>
  <si>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</si>
  <si>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</si>
  <si>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</si>
  <si>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</si>
  <si>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</si>
  <si>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</si>
  <si>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</si>
  <si>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</si>
  <si>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</si>
  <si>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</si>
  <si>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</si>
  <si>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</si>
  <si>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</si>
  <si>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</si>
  <si>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</si>
  <si>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</si>
  <si>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</si>
  <si>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</si>
  <si>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</si>
  <si>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</si>
  <si>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</si>
  <si>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</si>
  <si>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</si>
  <si>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</si>
  <si>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</si>
  <si>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</si>
  <si>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</si>
  <si>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</si>
  <si>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</si>
  <si>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</si>
  <si>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</si>
  <si>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</si>
  <si>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</si>
  <si>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</si>
  <si>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</si>
  <si>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</si>
  <si>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</si>
  <si>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</si>
  <si>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</si>
  <si>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</si>
  <si>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</si>
  <si>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</si>
  <si>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</si>
  <si>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</si>
  <si>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</si>
  <si>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</si>
  <si>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</si>
  <si>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</si>
  <si>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</si>
  <si>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</si>
  <si>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</si>
  <si>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</si>
  <si>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</si>
  <si>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</si>
  <si>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</si>
  <si>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</si>
  <si>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</si>
  <si>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</si>
  <si>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</si>
  <si>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</si>
  <si>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</si>
  <si>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</si>
  <si>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</si>
  <si>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</si>
  <si>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</si>
  <si>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</si>
  <si>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</si>
  <si>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</si>
  <si>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</si>
  <si>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</si>
  <si>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</si>
  <si>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</si>
  <si>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</si>
  <si>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</si>
  <si>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</si>
  <si>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</si>
  <si>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</si>
  <si>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</si>
  <si>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</si>
  <si>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</si>
  <si>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</si>
  <si>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</si>
  <si>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</si>
  <si>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</si>
  <si>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</si>
  <si>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</si>
  <si>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</si>
  <si>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</si>
  <si>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</si>
  <si>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</si>
  <si>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</si>
  <si>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</si>
  <si>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</si>
  <si>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</si>
  <si>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</si>
  <si>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</si>
  <si>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</si>
  <si>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</si>
  <si>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</si>
  <si>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</si>
  <si>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</si>
  <si>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</si>
  <si>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</si>
  <si>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</si>
  <si>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</si>
  <si>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</si>
  <si>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</si>
  <si>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</si>
  <si>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</si>
  <si>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</si>
  <si>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</si>
  <si>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</si>
  <si>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</si>
  <si>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</si>
  <si>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</si>
  <si>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</si>
  <si>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</si>
  <si>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</si>
  <si>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</si>
  <si>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</si>
  <si>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</si>
  <si>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</si>
  <si>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</si>
  <si>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</si>
  <si>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</si>
  <si>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</si>
  <si>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</si>
  <si>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</si>
  <si>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</si>
  <si>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</si>
  <si>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</si>
  <si>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</si>
  <si>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</si>
  <si>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</si>
  <si>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</si>
  <si>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</si>
  <si>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</si>
  <si>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</si>
  <si>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</si>
  <si>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</si>
  <si>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</si>
  <si>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</si>
  <si>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</si>
  <si>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</si>
  <si>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</si>
  <si>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</si>
  <si>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</si>
  <si>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</si>
  <si>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</si>
  <si>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</si>
  <si>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</si>
  <si>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</si>
  <si>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</si>
  <si>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</si>
  <si>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</si>
  <si>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</si>
  <si>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</si>
  <si>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</si>
  <si>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</si>
  <si>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</si>
  <si>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</si>
  <si>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</si>
  <si>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</si>
  <si>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</si>
  <si>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</si>
  <si>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</si>
  <si>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</si>
  <si>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</si>
  <si>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</si>
  <si>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</si>
  <si>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</si>
  <si>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</si>
  <si>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</si>
  <si>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</si>
  <si>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</si>
  <si>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</si>
  <si>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</si>
  <si>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</si>
  <si>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</si>
  <si>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</si>
  <si>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</si>
  <si>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</si>
  <si>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</si>
  <si>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</si>
  <si>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</si>
  <si>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</si>
  <si>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</si>
  <si>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</si>
  <si>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</si>
  <si>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</si>
  <si>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</si>
  <si>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</si>
  <si>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</si>
  <si>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</si>
  <si>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</si>
  <si>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</si>
  <si>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</si>
  <si>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</si>
  <si>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</si>
  <si>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</si>
  <si>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</si>
  <si>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</si>
  <si>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</si>
  <si>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</si>
  <si>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</si>
  <si>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</si>
  <si>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</si>
  <si>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</si>
  <si>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</si>
  <si>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</si>
  <si>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</si>
  <si>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</si>
  <si>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</si>
  <si>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</si>
  <si>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</si>
  <si>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</si>
  <si>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</si>
  <si>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</si>
  <si>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</si>
  <si>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</si>
  <si>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</si>
  <si>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</si>
  <si>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</si>
  <si>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</si>
  <si>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</si>
  <si>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</si>
  <si>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</si>
  <si>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</si>
  <si>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</si>
  <si>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</si>
  <si>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</si>
  <si>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</si>
  <si>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</si>
  <si>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</si>
  <si>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</si>
  <si>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</si>
  <si>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</si>
  <si>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</si>
  <si>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</si>
  <si>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</si>
  <si>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</si>
  <si>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</si>
  <si>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</si>
  <si>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</si>
  <si>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</si>
  <si>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</si>
  <si>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</si>
  <si>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</si>
  <si>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</si>
  <si>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</si>
  <si>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</si>
  <si>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</si>
  <si>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</si>
  <si>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</si>
  <si>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</si>
  <si>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</si>
  <si>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</si>
  <si>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</si>
  <si>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</si>
  <si>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</si>
  <si>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</si>
  <si>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</si>
  <si>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</si>
  <si>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</si>
  <si>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</si>
  <si>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</si>
  <si>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</si>
  <si>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</si>
  <si>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</si>
  <si>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</si>
  <si>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</si>
  <si>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</si>
  <si>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</si>
  <si>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</si>
  <si>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</si>
  <si>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</si>
  <si>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</si>
  <si>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</si>
  <si>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</si>
  <si>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</si>
  <si>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</si>
  <si>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</si>
  <si>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</si>
  <si>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</si>
  <si>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</si>
  <si>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</si>
  <si>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</si>
  <si>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</si>
  <si>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</si>
  <si>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</si>
  <si>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</si>
  <si>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</si>
  <si>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</si>
  <si>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</si>
  <si>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</si>
  <si>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</si>
  <si>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</si>
  <si>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</si>
  <si>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</si>
  <si>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</si>
  <si>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</si>
  <si>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</si>
  <si>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</si>
  <si>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</si>
  <si>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</si>
  <si>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</si>
  <si>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</si>
  <si>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</si>
  <si>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</si>
  <si>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</si>
  <si>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</si>
  <si>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</si>
  <si>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</si>
  <si>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</si>
  <si>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</si>
  <si>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</si>
  <si>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</si>
  <si>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</si>
  <si>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</si>
  <si>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</si>
  <si>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</si>
  <si>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</si>
  <si>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</si>
  <si>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</si>
  <si>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</si>
  <si>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</si>
  <si>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</si>
  <si>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</si>
  <si>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</si>
  <si>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</si>
  <si>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</si>
  <si>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</si>
  <si>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</si>
  <si>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</si>
  <si>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</si>
  <si>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</si>
  <si>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</si>
  <si>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</si>
  <si>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</si>
  <si>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</si>
  <si>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</si>
  <si>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</si>
  <si>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</si>
  <si>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</si>
  <si>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</si>
  <si>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</si>
  <si>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</si>
  <si>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</si>
  <si>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</si>
  <si>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</si>
  <si>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</si>
  <si>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</si>
  <si>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</si>
  <si>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</si>
  <si>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</si>
  <si>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</si>
  <si>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</si>
  <si>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</si>
  <si>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</si>
  <si>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</si>
  <si>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</si>
  <si>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</si>
  <si>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</si>
  <si>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</si>
  <si>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</si>
  <si>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</si>
  <si>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</si>
  <si>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</si>
  <si>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</si>
  <si>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</si>
  <si>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</si>
  <si>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</si>
  <si>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</si>
  <si>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</si>
  <si>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</si>
  <si>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</si>
  <si>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</si>
  <si>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</si>
  <si>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</si>
  <si>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</si>
  <si>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</si>
  <si>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</si>
  <si>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</si>
  <si>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</si>
  <si>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</si>
  <si>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</si>
  <si>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</si>
  <si>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</si>
  <si>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</si>
  <si>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</si>
  <si>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</si>
  <si>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</si>
  <si>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</si>
  <si>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</si>
  <si>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</si>
  <si>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</si>
  <si>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</si>
  <si>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</si>
  <si>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</si>
  <si>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</si>
  <si>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</si>
  <si>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</si>
  <si>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</si>
  <si>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</si>
  <si>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</si>
  <si>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</si>
  <si>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</si>
  <si>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</si>
  <si>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</si>
  <si>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</si>
  <si>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</si>
  <si>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</si>
  <si>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</si>
  <si>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</si>
  <si>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</si>
  <si>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</si>
  <si>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</si>
  <si>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</si>
  <si>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</si>
  <si>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</si>
  <si>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</si>
  <si>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</si>
  <si>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</si>
  <si>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</si>
  <si>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</si>
  <si>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</si>
  <si>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</si>
  <si>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</si>
  <si>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</si>
  <si>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</si>
  <si>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</si>
  <si>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</si>
  <si>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</si>
  <si>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</si>
  <si>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</si>
  <si>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</si>
  <si>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</si>
  <si>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</si>
  <si>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</si>
  <si>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</si>
  <si>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</si>
  <si>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</si>
  <si>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</si>
  <si>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</si>
  <si>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</si>
  <si>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</si>
  <si>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</si>
  <si>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</si>
  <si>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</si>
  <si>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</si>
  <si>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</si>
  <si>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</si>
  <si>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</si>
  <si>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</si>
  <si>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</si>
  <si>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</si>
  <si>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</si>
  <si>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</si>
  <si>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</si>
  <si>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</si>
  <si>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</si>
  <si>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</si>
  <si>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</si>
  <si>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</si>
  <si>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</si>
  <si>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</si>
  <si>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</si>
  <si>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</si>
  <si>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</si>
  <si>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</si>
  <si>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</si>
  <si>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</si>
  <si>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</si>
  <si>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</si>
  <si>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</si>
  <si>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</si>
  <si>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</si>
  <si>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</si>
  <si>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</si>
  <si>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</si>
  <si>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</si>
  <si>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</si>
  <si>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</si>
  <si>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</si>
  <si>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</si>
  <si>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</si>
  <si>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</si>
  <si>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</si>
  <si>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</si>
  <si>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</si>
  <si>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</si>
  <si>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</si>
  <si>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</si>
  <si>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</si>
  <si>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</si>
  <si>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</si>
  <si>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</si>
  <si>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</si>
  <si>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</si>
  <si>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</si>
  <si>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</si>
  <si>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</si>
  <si>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</si>
  <si>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</si>
  <si>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</si>
  <si>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</si>
  <si>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</si>
  <si>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</si>
  <si>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</si>
  <si>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</si>
  <si>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</si>
  <si>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</si>
  <si>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</si>
  <si>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</si>
  <si>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</si>
  <si>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</si>
  <si>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</si>
  <si>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</si>
  <si>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</si>
  <si>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</si>
  <si>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</si>
  <si>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</si>
  <si>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</si>
  <si>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</si>
  <si>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</si>
  <si>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</si>
  <si>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</si>
  <si>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</si>
  <si>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</si>
  <si>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</si>
  <si>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</si>
  <si>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</si>
  <si>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</si>
  <si>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</si>
  <si>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</si>
  <si>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</si>
  <si>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</si>
  <si>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</si>
  <si>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</si>
  <si>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</si>
  <si>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</si>
  <si>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</si>
  <si>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</si>
  <si>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</si>
  <si>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</si>
  <si>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</si>
  <si>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</si>
  <si>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</si>
  <si>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</si>
  <si>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</si>
  <si>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</si>
  <si>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</si>
  <si>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</si>
  <si>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</si>
  <si>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</si>
  <si>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</si>
  <si>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</si>
  <si>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</si>
  <si>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</si>
  <si>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</si>
  <si>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</si>
  <si>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</si>
  <si>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</si>
  <si>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</si>
  <si>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</si>
  <si>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</si>
  <si>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</si>
  <si>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</si>
  <si>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</si>
  <si>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</si>
  <si>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</si>
  <si>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</si>
  <si>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</si>
  <si>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</si>
  <si>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</si>
  <si>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</si>
  <si>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</si>
  <si>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</si>
  <si>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</si>
  <si>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</si>
  <si>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</si>
  <si>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</si>
  <si>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</si>
  <si>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</si>
  <si>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</si>
  <si>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</si>
  <si>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</si>
  <si>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</si>
  <si>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</si>
  <si>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</si>
  <si>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</si>
  <si>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</si>
  <si>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</si>
  <si>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</si>
  <si>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</si>
  <si>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</si>
  <si>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</si>
  <si>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</si>
  <si>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</si>
  <si>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</si>
  <si>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</si>
  <si>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</si>
  <si>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</si>
  <si>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</si>
  <si>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</si>
  <si>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</si>
  <si>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</si>
  <si>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</si>
  <si>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</si>
  <si>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</si>
  <si>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</si>
  <si>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</si>
  <si>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</si>
  <si>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</si>
  <si>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</si>
  <si>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</si>
  <si>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</si>
  <si>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</si>
  <si>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</si>
  <si>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</si>
  <si>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</si>
  <si>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</si>
  <si>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</si>
  <si>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</si>
  <si>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</si>
  <si>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</si>
  <si>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</si>
  <si>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</si>
  <si>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</si>
  <si>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</si>
  <si>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</si>
  <si>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</si>
  <si>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</si>
  <si>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</si>
  <si>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</si>
  <si>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</si>
  <si>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</si>
  <si>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</si>
  <si>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</si>
  <si>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</si>
  <si>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</si>
  <si>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</si>
  <si>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</si>
  <si>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</si>
  <si>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</si>
  <si>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</si>
  <si>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</si>
  <si>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</si>
  <si>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</si>
  <si>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</si>
  <si>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</si>
  <si>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</si>
  <si>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</si>
  <si>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</si>
  <si>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</si>
  <si>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</si>
  <si>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</si>
  <si>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</si>
  <si>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</si>
  <si>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</si>
  <si>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</si>
  <si>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</si>
  <si>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</si>
  <si>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</si>
  <si>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</si>
  <si>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</si>
  <si>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</si>
  <si>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</si>
  <si>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</si>
  <si>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</si>
  <si>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</si>
  <si>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</si>
  <si>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</si>
  <si>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</si>
  <si>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</si>
  <si>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</si>
  <si>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</si>
  <si>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</si>
  <si>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</si>
  <si>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</si>
  <si>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</si>
  <si>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</si>
  <si>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</si>
  <si>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</si>
  <si>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</si>
  <si>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</si>
  <si>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</si>
  <si>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</si>
  <si>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</si>
  <si>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</si>
  <si>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</si>
  <si>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</si>
  <si>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</si>
  <si>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</si>
  <si>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</si>
  <si>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</si>
  <si>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</si>
  <si>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</si>
  <si>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</si>
  <si>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</si>
  <si>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</si>
  <si>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</si>
  <si>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</si>
  <si>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</si>
  <si>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</si>
  <si>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</si>
  <si>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</si>
  <si>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</si>
  <si>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</si>
  <si>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</si>
  <si>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</si>
  <si>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</si>
  <si>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</si>
  <si>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</si>
  <si>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</si>
  <si>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</si>
  <si>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</si>
  <si>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</si>
  <si>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</si>
  <si>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</si>
  <si>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</si>
  <si>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</si>
  <si>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</si>
  <si>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</si>
  <si>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</si>
  <si>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</si>
  <si>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</si>
  <si>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</si>
  <si>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</si>
  <si>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</si>
  <si>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</si>
  <si>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</si>
  <si>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</si>
  <si>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</si>
  <si>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</si>
  <si>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</si>
  <si>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</si>
  <si>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</si>
  <si>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</si>
  <si>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</si>
  <si>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</si>
  <si>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</si>
  <si>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</si>
  <si>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</si>
  <si>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</si>
  <si>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</si>
  <si>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</si>
  <si>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</si>
  <si>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</si>
  <si>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</si>
  <si>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</si>
  <si>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</si>
  <si>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</si>
  <si>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</si>
  <si>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</si>
  <si>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</si>
  <si>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</si>
  <si>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</si>
  <si>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</si>
  <si>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</si>
  <si>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</si>
  <si>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</si>
  <si>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</si>
  <si>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</si>
  <si>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</si>
  <si>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</si>
  <si>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</si>
  <si>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</si>
  <si>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</si>
  <si>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</si>
  <si>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</si>
  <si>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</si>
  <si>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</si>
  <si>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</si>
  <si>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</si>
  <si>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</si>
  <si>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</si>
  <si>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</si>
  <si>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</si>
  <si>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</si>
  <si>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</si>
  <si>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</si>
  <si>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</si>
  <si>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</si>
  <si>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</si>
  <si>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</si>
  <si>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</si>
  <si>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</si>
  <si>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</si>
  <si>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</si>
  <si>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</si>
  <si>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</si>
  <si>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</si>
  <si>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</si>
  <si>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</si>
  <si>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</si>
  <si>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</si>
  <si>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</si>
  <si>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</si>
  <si>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</si>
  <si>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</si>
  <si>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</si>
  <si>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</si>
  <si>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</si>
  <si>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</si>
  <si>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</si>
  <si>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</si>
  <si>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</si>
  <si>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</si>
  <si>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</si>
  <si>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</si>
  <si>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</si>
  <si>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</si>
  <si>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</si>
  <si>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</si>
  <si>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</si>
  <si>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</si>
  <si>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</si>
  <si>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</si>
  <si>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</si>
  <si>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</si>
  <si>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</si>
  <si>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</si>
  <si>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</si>
  <si>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</si>
  <si>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</si>
  <si>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</si>
  <si>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</si>
  <si>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</si>
  <si>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</si>
  <si>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</si>
  <si>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</si>
  <si>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</si>
  <si>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</si>
  <si>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</si>
  <si>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</si>
  <si>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</si>
  <si>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</si>
  <si>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</si>
  <si>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</si>
  <si>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</si>
  <si>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</si>
  <si>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</si>
  <si>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</si>
  <si>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</si>
  <si>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</si>
  <si>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</si>
  <si>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</si>
  <si>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</si>
  <si>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</si>
  <si>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</si>
  <si>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</si>
  <si>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</si>
  <si>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</si>
  <si>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</si>
  <si>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</si>
  <si>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</si>
  <si>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</si>
  <si>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</si>
  <si>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</si>
  <si>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</si>
  <si>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</si>
  <si>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</si>
  <si>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</si>
  <si>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</si>
  <si>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</si>
  <si>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</si>
  <si>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</si>
  <si>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</si>
  <si>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</si>
  <si>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</si>
  <si>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</si>
  <si>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</si>
  <si>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</si>
  <si>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</si>
  <si>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</si>
  <si>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</si>
  <si>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</si>
  <si>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</si>
  <si>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</si>
  <si>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</si>
  <si>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</si>
  <si>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</si>
  <si>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</si>
  <si>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</si>
  <si>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</si>
  <si>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</si>
  <si>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</si>
  <si>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</si>
  <si>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</si>
  <si>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</si>
  <si>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</si>
  <si>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</si>
  <si>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</si>
  <si>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</si>
  <si>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</si>
  <si>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</si>
  <si>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</si>
  <si>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</si>
  <si>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</si>
  <si>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</si>
  <si>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</si>
  <si>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</si>
  <si>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</si>
  <si>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</si>
  <si>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</si>
  <si>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</si>
  <si>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</si>
  <si>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</si>
  <si>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</si>
  <si>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</si>
  <si>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</si>
  <si>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</si>
  <si>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</si>
  <si>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</si>
  <si>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</si>
  <si>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</si>
  <si>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</si>
  <si>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</si>
  <si>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</si>
  <si>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</si>
  <si>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</si>
  <si>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</si>
  <si>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</si>
  <si>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</si>
  <si>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</si>
  <si>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</si>
  <si>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</si>
  <si>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</si>
  <si>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</si>
  <si>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</si>
  <si>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</si>
  <si>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</si>
  <si>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</si>
  <si>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</si>
  <si>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</si>
  <si>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</si>
  <si>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</si>
  <si>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</si>
  <si>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</si>
  <si>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</si>
  <si>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</si>
  <si>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</si>
  <si>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</si>
  <si>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</si>
  <si>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</si>
  <si>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</si>
  <si>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</si>
  <si>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</si>
  <si>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</si>
  <si>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</si>
  <si>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</si>
  <si>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</si>
  <si>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</si>
  <si>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</si>
  <si>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</si>
  <si>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</si>
  <si>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</si>
  <si>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</si>
  <si>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</si>
  <si>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</si>
  <si>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</si>
  <si>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</si>
  <si>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</si>
  <si>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</si>
  <si>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</si>
  <si>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</si>
  <si>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</si>
  <si>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</si>
  <si>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</si>
  <si>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</si>
  <si>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</si>
  <si>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</si>
  <si>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</si>
  <si>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</si>
  <si>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</si>
  <si>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</si>
  <si>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</si>
  <si>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</si>
  <si>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</si>
  <si>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</si>
  <si>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</si>
  <si>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</si>
  <si>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</si>
  <si>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</si>
  <si>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</si>
  <si>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</si>
  <si>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</si>
  <si>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</si>
  <si>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</si>
  <si>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</si>
  <si>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</si>
  <si>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</si>
  <si>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</si>
  <si>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</si>
  <si>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</si>
  <si>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</si>
  <si>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</si>
  <si>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</si>
  <si>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</si>
  <si>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</si>
  <si>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</si>
  <si>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</si>
  <si>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</si>
  <si>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</si>
  <si>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</si>
  <si>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</si>
  <si>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</si>
  <si>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</si>
  <si>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</si>
  <si>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</si>
  <si>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</si>
  <si>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</si>
  <si>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</si>
  <si>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</si>
  <si>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</si>
  <si>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</si>
  <si>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</si>
  <si>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</si>
  <si>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</si>
  <si>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</si>
  <si>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</si>
  <si>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</si>
  <si>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</si>
  <si>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</si>
  <si>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</si>
  <si>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</si>
  <si>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</si>
  <si>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</si>
  <si>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</si>
  <si>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</si>
  <si>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</si>
  <si>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</si>
  <si>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</si>
  <si>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</si>
  <si>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</si>
  <si>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</si>
  <si>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</si>
  <si>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</si>
  <si>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</si>
  <si>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</si>
  <si>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</si>
  <si>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</si>
  <si>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</si>
  <si>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</si>
  <si>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</si>
  <si>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</si>
  <si>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</si>
  <si>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</si>
  <si>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</si>
  <si>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</si>
  <si>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</si>
  <si>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</si>
  <si>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</si>
  <si>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</si>
  <si>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</si>
  <si>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</si>
  <si>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</si>
  <si>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</si>
  <si>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</si>
  <si>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</si>
  <si>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</si>
  <si>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</si>
  <si>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</si>
  <si>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</si>
  <si>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</si>
  <si>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</si>
  <si>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</si>
  <si>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</si>
  <si>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</si>
  <si>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</si>
  <si>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</si>
  <si>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</si>
  <si>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</si>
  <si>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</si>
  <si>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</si>
  <si>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</si>
  <si>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</si>
  <si>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</si>
  <si>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</si>
  <si>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</si>
  <si>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</si>
  <si>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</si>
  <si>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</si>
  <si>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</si>
  <si>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</si>
  <si>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</si>
  <si>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</si>
  <si>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</si>
  <si>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</si>
  <si>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</si>
  <si>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</si>
  <si>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</si>
  <si>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</si>
  <si>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</si>
  <si>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</si>
  <si>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</si>
  <si>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</si>
  <si>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</si>
  <si>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</si>
  <si>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</si>
  <si>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</si>
  <si>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</si>
  <si>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</si>
  <si>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</si>
  <si>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</si>
  <si>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</si>
  <si>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</si>
  <si>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</si>
  <si>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</si>
  <si>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</si>
  <si>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</si>
  <si>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</si>
  <si>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</si>
  <si>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</si>
  <si>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</si>
  <si>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</si>
  <si>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</si>
  <si>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</si>
  <si>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</si>
  <si>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</si>
  <si>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</si>
  <si>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</si>
  <si>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</si>
  <si>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</si>
  <si>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</si>
  <si>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</si>
  <si>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</si>
  <si>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</si>
  <si>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</si>
  <si>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</si>
  <si>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</si>
  <si>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</si>
  <si>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</si>
  <si>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</si>
  <si>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</si>
  <si>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</si>
  <si>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</si>
  <si>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</si>
  <si>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</si>
  <si>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</si>
  <si>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</si>
  <si>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</si>
  <si>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</si>
  <si>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</si>
  <si>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</si>
  <si>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</si>
  <si>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</si>
  <si>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</si>
  <si>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</si>
  <si>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</si>
  <si>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</si>
  <si>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</si>
  <si>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</si>
  <si>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</si>
  <si>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</si>
  <si>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</si>
  <si>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</si>
  <si>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</si>
  <si>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</si>
  <si>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</si>
  <si>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</si>
  <si>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</si>
  <si>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</si>
  <si>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</si>
  <si>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</si>
  <si>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</si>
  <si>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</si>
  <si>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</si>
  <si>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</si>
  <si>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</si>
  <si>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</si>
  <si>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</si>
  <si>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</si>
  <si>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</si>
  <si>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</si>
  <si>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</si>
  <si>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</si>
  <si>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</si>
  <si>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</si>
  <si>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</si>
  <si>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</si>
  <si>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</si>
  <si>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</si>
  <si>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</si>
  <si>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</si>
  <si>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</si>
  <si>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</si>
  <si>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</si>
  <si>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</si>
  <si>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</si>
  <si>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</si>
  <si>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</si>
  <si>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</si>
  <si>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</si>
  <si>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</si>
  <si>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</si>
  <si>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</si>
  <si>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</si>
  <si>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</si>
  <si>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</si>
  <si>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</si>
  <si>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</si>
  <si>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</si>
  <si>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</si>
  <si>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</si>
  <si>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</si>
  <si>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</si>
  <si>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</si>
  <si>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</si>
  <si>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</si>
  <si>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</si>
  <si>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</si>
  <si>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</si>
  <si>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</si>
  <si>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</si>
  <si>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</si>
  <si>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</si>
  <si>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</si>
  <si>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</si>
  <si>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</si>
  <si>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</si>
  <si>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</si>
  <si>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</si>
  <si>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</si>
  <si>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</si>
  <si>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</si>
  <si>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</si>
  <si>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</si>
  <si>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</si>
  <si>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</si>
  <si>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</si>
  <si>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</si>
  <si>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</si>
  <si>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</si>
  <si>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</si>
  <si>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</si>
  <si>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</si>
  <si>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</si>
  <si>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</si>
  <si>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</si>
  <si>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</si>
  <si>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</si>
  <si>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</si>
  <si>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</si>
  <si>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</si>
  <si>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</si>
  <si>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</si>
  <si>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</si>
  <si>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</si>
  <si>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</si>
  <si>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</si>
  <si>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</si>
  <si>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</si>
  <si>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</si>
  <si>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</si>
  <si>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</si>
  <si>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</si>
  <si>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</si>
  <si>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</si>
  <si>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</si>
  <si>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</si>
  <si>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</si>
  <si>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</si>
  <si>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</si>
  <si>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</si>
  <si>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</si>
  <si>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</si>
  <si>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</si>
  <si>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</si>
  <si>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</si>
  <si>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</si>
  <si>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</si>
  <si>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</si>
  <si>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</si>
  <si>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</si>
  <si>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</si>
  <si>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</si>
  <si>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</si>
  <si>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</si>
  <si>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</si>
  <si>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</si>
  <si>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</si>
  <si>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</si>
  <si>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</si>
  <si>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</si>
  <si>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</si>
  <si>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</si>
  <si>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</si>
  <si>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</si>
  <si>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</si>
  <si>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</si>
  <si>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</si>
  <si>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</si>
  <si>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</si>
  <si>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</si>
  <si>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</si>
  <si>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</si>
  <si>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</si>
  <si>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</si>
  <si>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</si>
  <si>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</si>
  <si>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</si>
  <si>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</si>
  <si>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</si>
  <si>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</si>
  <si>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</si>
  <si>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</si>
  <si>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</si>
  <si>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</si>
  <si>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</si>
  <si>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</si>
  <si>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</si>
  <si>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</si>
  <si>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</si>
  <si>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</si>
  <si>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</si>
  <si>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</si>
  <si>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</si>
  <si>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</si>
  <si>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</si>
  <si>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</si>
  <si>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</si>
  <si>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</si>
  <si>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</si>
  <si>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</si>
  <si>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</si>
  <si>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</si>
  <si>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</si>
  <si>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</si>
  <si>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</si>
  <si>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</si>
  <si>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</si>
  <si>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</si>
  <si>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</si>
  <si>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</si>
  <si>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</si>
  <si>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</si>
  <si>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</si>
  <si>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</si>
  <si>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</si>
  <si>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</si>
  <si>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</si>
  <si>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</si>
  <si>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</si>
  <si>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</si>
  <si>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</si>
  <si>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</si>
  <si>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</si>
  <si>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</si>
  <si>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</si>
  <si>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</si>
  <si>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</si>
  <si>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</si>
  <si>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</si>
  <si>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</si>
  <si>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</si>
  <si>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</si>
  <si>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</si>
  <si>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</si>
  <si>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</si>
  <si>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</si>
  <si>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</si>
  <si>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</si>
  <si>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</si>
  <si>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</si>
  <si>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</si>
  <si>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</si>
  <si>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</si>
  <si>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</si>
  <si>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</si>
  <si>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</si>
  <si>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</si>
  <si>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</si>
  <si>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</si>
  <si>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</si>
  <si>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</si>
  <si>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</si>
  <si>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</si>
  <si>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</si>
  <si>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</si>
  <si>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</si>
  <si>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</si>
  <si>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</si>
  <si>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</si>
  <si>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</si>
  <si>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</si>
  <si>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</si>
  <si>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</si>
  <si>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</si>
  <si>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</si>
  <si>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</si>
  <si>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</si>
  <si>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</si>
  <si>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</si>
  <si>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</si>
  <si>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</si>
  <si>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</si>
  <si>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</si>
  <si>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</si>
  <si>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</si>
  <si>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</si>
  <si>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</si>
  <si>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</si>
  <si>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</si>
  <si>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</si>
  <si>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</si>
  <si>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</si>
  <si>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</si>
  <si>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</si>
  <si>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</si>
  <si>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</si>
  <si>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</si>
  <si>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</si>
  <si>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</si>
  <si>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</si>
  <si>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</si>
  <si>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</si>
  <si>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</si>
  <si>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</si>
  <si>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</si>
  <si>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</si>
  <si>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</si>
  <si>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</si>
  <si>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</si>
  <si>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</si>
  <si>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</si>
  <si>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</si>
  <si>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</si>
  <si>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</si>
  <si>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</si>
  <si>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</si>
  <si>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</si>
  <si>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</si>
  <si>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</si>
  <si>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</si>
  <si>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</si>
  <si>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</si>
  <si>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</si>
  <si>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</si>
  <si>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</si>
  <si>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</si>
  <si>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</si>
  <si>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</si>
  <si>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</si>
  <si>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</si>
  <si>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</si>
  <si>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</si>
  <si>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</si>
  <si>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</si>
  <si>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</si>
  <si>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</si>
  <si>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</si>
  <si>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</si>
  <si>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</si>
  <si>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</si>
  <si>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</si>
  <si>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</si>
  <si>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</si>
  <si>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</si>
  <si>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</si>
  <si>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</si>
  <si>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</si>
  <si>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</si>
  <si>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</si>
  <si>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</si>
  <si>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</si>
  <si>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</si>
  <si>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</si>
  <si>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</si>
  <si>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</si>
  <si>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</si>
  <si>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</si>
  <si>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</si>
  <si>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</si>
  <si>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</si>
  <si>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</si>
  <si>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</si>
  <si>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</si>
  <si>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</si>
  <si>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</si>
  <si>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</si>
  <si>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</si>
  <si>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</si>
  <si>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</si>
  <si>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</si>
  <si>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</si>
  <si>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</si>
  <si>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</si>
  <si>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</si>
  <si>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</si>
  <si>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</si>
  <si>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</si>
  <si>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</si>
  <si>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</si>
  <si>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</si>
  <si>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</si>
  <si>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</si>
  <si>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</si>
  <si>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</si>
  <si>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</si>
  <si>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</si>
  <si>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</si>
  <si>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</si>
  <si>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</si>
  <si>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</si>
  <si>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</si>
  <si>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</si>
  <si>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</si>
  <si>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</si>
  <si>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</si>
  <si>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</si>
  <si>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</si>
  <si>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</si>
  <si>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</si>
  <si>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</si>
  <si>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</si>
  <si>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</si>
  <si>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</si>
  <si>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</si>
  <si>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</si>
  <si>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</si>
  <si>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</si>
  <si>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</si>
  <si>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</si>
  <si>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</si>
  <si>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</si>
  <si>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</si>
  <si>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</si>
  <si>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</si>
  <si>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</si>
  <si>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</si>
  <si>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</si>
  <si>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</si>
  <si>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</si>
  <si>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</si>
  <si>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</si>
  <si>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</si>
  <si>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</si>
  <si>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</si>
  <si>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</si>
  <si>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</si>
  <si>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</si>
  <si>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</si>
  <si>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</si>
  <si>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</si>
  <si>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</si>
  <si>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</si>
  <si>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</si>
  <si>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</si>
  <si>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</si>
  <si>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</si>
  <si>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</si>
  <si>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</si>
  <si>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</si>
  <si>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</si>
  <si>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</si>
  <si>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</si>
  <si>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</si>
  <si>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</si>
  <si>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</si>
  <si>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</si>
  <si>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</si>
  <si>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</si>
  <si>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</si>
  <si>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</si>
  <si>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</si>
  <si>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</si>
  <si>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</si>
  <si>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</si>
  <si>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</si>
  <si>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</si>
  <si>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</si>
  <si>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</si>
  <si>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</si>
  <si>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</si>
  <si>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</si>
  <si>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</si>
  <si>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</si>
  <si>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</si>
  <si>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</si>
  <si>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</si>
  <si>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</si>
  <si>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</si>
  <si>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</si>
  <si>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</si>
  <si>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</si>
  <si>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</si>
  <si>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</si>
  <si>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</si>
  <si>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</si>
  <si>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</si>
  <si>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</si>
  <si>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</si>
  <si>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</si>
  <si>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</si>
  <si>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</si>
  <si>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</si>
  <si>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</si>
  <si>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</si>
  <si>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</si>
  <si>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</si>
  <si>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</si>
  <si>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</si>
  <si>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</si>
  <si>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</si>
  <si>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</si>
  <si>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</si>
  <si>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</si>
  <si>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</si>
  <si>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</si>
  <si>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</si>
  <si>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</si>
  <si>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</si>
  <si>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</si>
  <si>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</si>
  <si>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</si>
  <si>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</si>
  <si>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</si>
  <si>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</si>
  <si>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</si>
  <si>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</si>
  <si>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</si>
  <si>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</si>
  <si>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</si>
  <si>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</si>
  <si>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</si>
  <si>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</si>
  <si>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</si>
  <si>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</si>
  <si>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</si>
  <si>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</si>
  <si>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</si>
  <si>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</si>
  <si>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</si>
  <si>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</si>
  <si>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</si>
  <si>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</si>
  <si>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</si>
  <si>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</si>
  <si>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</si>
  <si>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</si>
  <si>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</si>
  <si>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</si>
  <si>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</si>
  <si>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</si>
  <si>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</si>
  <si>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</si>
  <si>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</si>
  <si>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</si>
  <si>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</si>
  <si>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</si>
  <si>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</si>
  <si>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</si>
  <si>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</si>
  <si>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</si>
  <si>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</si>
  <si>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</si>
  <si>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</si>
  <si>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</si>
  <si>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</si>
  <si>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</si>
  <si>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</si>
  <si>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</si>
  <si>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</si>
  <si>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</si>
  <si>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</si>
  <si>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</si>
  <si>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</si>
  <si>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</si>
  <si>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</si>
  <si>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</si>
  <si>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</si>
  <si>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</si>
  <si>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</si>
  <si>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</si>
  <si>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</si>
  <si>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</si>
  <si>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</si>
  <si>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</si>
  <si>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</si>
  <si>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</si>
  <si>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</si>
  <si>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</si>
  <si>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</si>
  <si>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</si>
  <si>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</si>
  <si>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</si>
  <si>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</si>
  <si>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</si>
  <si>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</si>
  <si>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</si>
  <si>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</si>
  <si>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</si>
  <si>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</si>
  <si>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</si>
  <si>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</si>
  <si>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</si>
  <si>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</si>
  <si>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</si>
  <si>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</si>
  <si>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</si>
  <si>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</si>
  <si>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</si>
  <si>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</si>
  <si>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</si>
  <si>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</si>
  <si>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</si>
  <si>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</si>
  <si>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</si>
  <si>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</si>
  <si>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</si>
  <si>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</si>
  <si>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</si>
  <si>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</si>
  <si>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</si>
  <si>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</si>
  <si>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</si>
  <si>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</si>
  <si>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</si>
  <si>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</si>
  <si>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</si>
  <si>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</si>
  <si>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</si>
  <si>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</si>
  <si>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</si>
  <si>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</si>
  <si>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</si>
  <si>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</si>
  <si>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</si>
  <si>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</si>
  <si>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</si>
  <si>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</si>
  <si>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</si>
  <si>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</si>
  <si>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</si>
  <si>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</si>
  <si>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</si>
  <si>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</si>
  <si>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</si>
  <si>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</si>
  <si>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</si>
  <si>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</si>
  <si>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</si>
  <si>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</si>
  <si>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</si>
  <si>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</si>
  <si>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</si>
  <si>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</si>
  <si>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</si>
  <si>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</si>
  <si>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</si>
  <si>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</si>
  <si>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</si>
  <si>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</si>
  <si>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</si>
  <si>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</si>
  <si>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</si>
  <si>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</si>
  <si>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</si>
  <si>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</si>
  <si>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</si>
  <si>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</si>
  <si>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</si>
  <si>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</si>
  <si>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</si>
  <si>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</si>
  <si>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</si>
  <si>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</si>
  <si>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</si>
  <si>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</si>
  <si>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</si>
  <si>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</si>
  <si>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</si>
  <si>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</si>
  <si>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</si>
  <si>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</si>
  <si>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</si>
  <si>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</si>
  <si>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</si>
  <si>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</si>
  <si>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</si>
  <si>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</si>
  <si>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</si>
  <si>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</si>
  <si>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</si>
  <si>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</si>
  <si>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</si>
  <si>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</si>
  <si>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</si>
  <si>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</si>
  <si>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</si>
  <si>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</si>
  <si>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</si>
  <si>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</si>
  <si>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</si>
  <si>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</si>
  <si>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</si>
  <si>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</si>
  <si>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</si>
  <si>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</si>
  <si>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</si>
  <si>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</si>
  <si>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</si>
  <si>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</si>
  <si>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</si>
  <si>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</si>
  <si>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</si>
  <si>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</si>
  <si>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</si>
  <si>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</si>
  <si>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</si>
  <si>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</si>
  <si>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</si>
  <si>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</si>
  <si>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</si>
  <si>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</si>
  <si>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</si>
  <si>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</si>
  <si>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</si>
  <si>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</si>
  <si>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</si>
  <si>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</si>
  <si>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</si>
  <si>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</si>
  <si>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</si>
  <si>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</si>
  <si>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</si>
  <si>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</si>
  <si>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</si>
  <si>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</si>
  <si>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</si>
  <si>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</si>
  <si>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</si>
  <si>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</si>
  <si>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</si>
  <si>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</si>
  <si>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</si>
  <si>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</si>
  <si>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</si>
  <si>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</si>
  <si>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</si>
  <si>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</si>
  <si>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</si>
  <si>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</si>
  <si>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</si>
  <si>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</si>
  <si>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</si>
  <si>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</si>
  <si>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</si>
  <si>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</si>
  <si>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</si>
  <si>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</si>
  <si>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</si>
  <si>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</si>
  <si>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</si>
  <si>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</si>
  <si>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</si>
  <si>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</si>
  <si>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</si>
  <si>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</si>
  <si>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</si>
  <si>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</si>
  <si>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</si>
  <si>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</si>
  <si>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</si>
  <si>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</si>
  <si>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</si>
  <si>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</si>
  <si>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</si>
  <si>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</si>
  <si>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</si>
  <si>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</si>
  <si>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</si>
  <si>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</si>
  <si>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</si>
  <si>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</si>
  <si>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</si>
  <si>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</si>
  <si>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</si>
  <si>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</si>
  <si>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</si>
  <si>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</si>
  <si>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</si>
  <si>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</si>
  <si>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</si>
  <si>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</si>
  <si>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</si>
  <si>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</si>
  <si>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</si>
  <si>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</si>
  <si>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</si>
  <si>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</si>
  <si>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</si>
  <si>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</si>
  <si>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</si>
  <si>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</si>
  <si>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</si>
  <si>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</si>
  <si>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</si>
  <si>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</si>
  <si>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</si>
  <si>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</si>
  <si>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</si>
  <si>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</si>
  <si>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</si>
  <si>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</si>
  <si>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</si>
  <si>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</si>
  <si>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</si>
  <si>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</si>
  <si>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</si>
  <si>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</si>
  <si>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</si>
  <si>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</si>
  <si>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</si>
  <si>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</si>
  <si>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</si>
  <si>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</si>
  <si>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</si>
  <si>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</si>
  <si>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</si>
  <si>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</si>
  <si>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</si>
  <si>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</si>
  <si>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</si>
  <si>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</si>
  <si>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</si>
  <si>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</si>
  <si>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</si>
  <si>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</si>
  <si>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</si>
  <si>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</si>
  <si>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</si>
  <si>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</si>
  <si>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</si>
  <si>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</si>
  <si>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</si>
  <si>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</si>
  <si>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</si>
  <si>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</si>
  <si>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</si>
  <si>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</si>
  <si>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</si>
  <si>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</si>
  <si>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</si>
  <si>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</si>
  <si>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</si>
  <si>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</si>
  <si>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</si>
  <si>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</si>
  <si>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</si>
  <si>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</si>
  <si>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</si>
  <si>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</si>
  <si>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</si>
  <si>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</si>
  <si>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</si>
  <si>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</si>
  <si>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</si>
  <si>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</si>
  <si>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</si>
  <si>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</si>
  <si>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</si>
  <si>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</si>
  <si>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</si>
  <si>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</si>
  <si>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</si>
  <si>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</si>
  <si>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</si>
  <si>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</si>
  <si>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</si>
  <si>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</si>
  <si>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</si>
  <si>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</si>
  <si>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</si>
  <si>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</si>
  <si>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</si>
  <si>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</si>
  <si>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</si>
  <si>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</si>
  <si>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</si>
  <si>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</si>
  <si>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</si>
  <si>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</si>
  <si>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</si>
  <si>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</si>
  <si>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</si>
  <si>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</si>
  <si>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</si>
  <si>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</si>
  <si>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</si>
  <si>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</si>
  <si>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</si>
  <si>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</si>
  <si>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</si>
  <si>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</si>
  <si>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</si>
  <si>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</si>
  <si>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</si>
  <si>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</si>
  <si>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</si>
  <si>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</si>
  <si>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</si>
  <si>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</si>
  <si>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</si>
  <si>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</si>
  <si>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</si>
  <si>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</si>
  <si>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</si>
  <si>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</si>
  <si>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</si>
  <si>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</si>
  <si>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</si>
  <si>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</si>
  <si>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</si>
  <si>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</si>
  <si>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</si>
  <si>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</si>
  <si>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</si>
  <si>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</si>
  <si>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</si>
  <si>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</si>
  <si>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</si>
  <si>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</si>
  <si>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</si>
  <si>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</si>
  <si>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</si>
  <si>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</si>
  <si>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</si>
  <si>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t>549300JNPI46XNH0PM97</t>
  </si>
  <si>
    <t>DYZUXR</t>
  </si>
  <si>
    <t>Fabege 20260930</t>
  </si>
  <si>
    <t>Fabege GCP 2026-09-30</t>
  </si>
  <si>
    <t>C3320</t>
  </si>
  <si>
    <t>FABEGE/ZERO CP 20260930</t>
  </si>
  <si>
    <t>SE0030263380</t>
  </si>
  <si>
    <t>FABEGE_20260930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</si>
</sst>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1">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49" fontId="1" fillId="41" borderId="1" xfId="0" applyNumberFormat="1" applyFont="1" applyFill="1" applyBorder="1" applyAlignment="1">
      <alignment horizontal="left"/>
    </xf>
    <xf numFmtId="3" fontId="36" fillId="41" borderId="1" xfId="0" applyNumberFormat="1"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IssuerTemplate%20Nasdaq%20Gr&#246;na%20certifikat%202411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ETN_ETC"/>
      <sheetName val="Danish Funds"/>
      <sheetName val="Tick Size Tables"/>
      <sheetName val="Sheet1"/>
      <sheetName val="Commodity underlyings"/>
      <sheetName val="WC_Underlyings"/>
      <sheetName val="Warrants and Certificates Notes"/>
      <sheetName val="LookupValues"/>
      <sheetName val="MarketSegmentMapping"/>
      <sheetName val="Danish Funds LookupVal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2">
          <cell r="F2" t="str">
            <v>FNDK</v>
          </cell>
          <cell r="M2" t="str">
            <v>EUR</v>
          </cell>
          <cell r="P2" t="str">
            <v>EUR</v>
          </cell>
          <cell r="AK2" t="str">
            <v>4finance S.A.</v>
          </cell>
          <cell r="AM2" t="str">
            <v>Ålandsbanken Sverige AB</v>
          </cell>
          <cell r="AN2" t="str">
            <v>ABS</v>
          </cell>
          <cell r="AO2" t="str">
            <v>ST</v>
          </cell>
          <cell r="AQ2" t="str">
            <v>STO Commercial Papers</v>
          </cell>
          <cell r="AY2" t="str">
            <v>EUSB - Sovereign Bond</v>
          </cell>
        </row>
        <row r="3">
          <cell r="F3" t="str">
            <v>FNFI</v>
          </cell>
          <cell r="M3" t="str">
            <v>SEK</v>
          </cell>
          <cell r="P3" t="str">
            <v>SEK</v>
          </cell>
          <cell r="AK3" t="str">
            <v xml:space="preserve">24Storage AB (publ) </v>
          </cell>
          <cell r="AM3" t="str">
            <v>Avanza Bank AB</v>
          </cell>
          <cell r="AN3" t="str">
            <v>AVA</v>
          </cell>
          <cell r="AO3" t="str">
            <v>ST</v>
          </cell>
          <cell r="AQ3" t="str">
            <v>STO Sustainable Commercial Paper</v>
          </cell>
          <cell r="AY3" t="str">
            <v>OEPB - Other Public Bond</v>
          </cell>
        </row>
        <row r="4">
          <cell r="F4" t="str">
            <v>FNSE</v>
          </cell>
          <cell r="M4" t="str">
            <v>DKK</v>
          </cell>
          <cell r="P4" t="str">
            <v>DKK</v>
          </cell>
          <cell r="AK4" t="str">
            <v xml:space="preserve">AB Sveriges Säkerställda Obligationer </v>
          </cell>
          <cell r="AM4" t="str">
            <v>ABG Sundal Collier ASA</v>
          </cell>
          <cell r="AN4" t="str">
            <v>ABG</v>
          </cell>
          <cell r="AO4" t="str">
            <v>ST</v>
          </cell>
          <cell r="AY4" t="str">
            <v>CVTB - Convertible Bond</v>
          </cell>
        </row>
        <row r="5">
          <cell r="F5" t="str">
            <v>XCSE</v>
          </cell>
          <cell r="M5" t="str">
            <v>NOK</v>
          </cell>
          <cell r="P5" t="str">
            <v>NOK</v>
          </cell>
          <cell r="AK5" t="str">
            <v>AB Bonnier Fastigheter Finans (publ)</v>
          </cell>
          <cell r="AM5" t="str">
            <v>BNP Paribas Arbitrage SNC</v>
          </cell>
          <cell r="AN5" t="str">
            <v>BPP</v>
          </cell>
          <cell r="AO5" t="str">
            <v>ST</v>
          </cell>
          <cell r="AY5" t="str">
            <v>CVDB - Covered Bond</v>
          </cell>
        </row>
        <row r="6">
          <cell r="F6" t="str">
            <v>XHEL</v>
          </cell>
          <cell r="M6" t="str">
            <v>USD</v>
          </cell>
          <cell r="P6" t="str">
            <v>USD</v>
          </cell>
          <cell r="AK6" t="str">
            <v>ACROUD AB</v>
          </cell>
          <cell r="AM6" t="str">
            <v>Barclays Bank PLC</v>
          </cell>
          <cell r="AN6" t="str">
            <v>BRX</v>
          </cell>
          <cell r="AO6" t="str">
            <v>ST</v>
          </cell>
          <cell r="AY6" t="str">
            <v>CRPB - Corporate Bond</v>
          </cell>
        </row>
        <row r="7">
          <cell r="F7" t="str">
            <v>XSTO</v>
          </cell>
          <cell r="M7" t="str">
            <v>JPY</v>
          </cell>
          <cell r="P7" t="str">
            <v>JPY</v>
          </cell>
          <cell r="AK7" t="str">
            <v xml:space="preserve">A group of Retail Assets </v>
          </cell>
          <cell r="AM7" t="str">
            <v>Carnegie Investment Bank AB</v>
          </cell>
          <cell r="AN7" t="str">
            <v>CAD</v>
          </cell>
          <cell r="AO7" t="str">
            <v>ST</v>
          </cell>
          <cell r="AY7" t="str">
            <v>OTHR - Other</v>
          </cell>
        </row>
        <row r="8">
          <cell r="F8" t="str">
            <v>XICE</v>
          </cell>
          <cell r="M8" t="str">
            <v>GBP</v>
          </cell>
          <cell r="P8" t="str">
            <v>GBP</v>
          </cell>
          <cell r="AK8" t="str">
            <v>Ahlsell AB (publ)</v>
          </cell>
          <cell r="AM8" t="str">
            <v>Carnegie Investment Bank AB</v>
          </cell>
          <cell r="AN8" t="str">
            <v>CAR</v>
          </cell>
          <cell r="AO8" t="str">
            <v>ST</v>
          </cell>
        </row>
        <row r="9">
          <cell r="F9" t="str">
            <v>FNIS</v>
          </cell>
          <cell r="M9" t="str">
            <v>TRY</v>
          </cell>
          <cell r="P9" t="str">
            <v>TRY</v>
          </cell>
          <cell r="AK9" t="str">
            <v>Ahlstrom-Munksjö Oyj</v>
          </cell>
          <cell r="AM9" t="str">
            <v>Danske Bank A/S</v>
          </cell>
          <cell r="AN9" t="str">
            <v>CON</v>
          </cell>
          <cell r="AO9" t="str">
            <v>ST</v>
          </cell>
        </row>
        <row r="10">
          <cell r="M10" t="str">
            <v>RON</v>
          </cell>
          <cell r="P10" t="str">
            <v>RON</v>
          </cell>
          <cell r="AK10" t="str">
            <v>Adapta Fastigheter AB (publ)</v>
          </cell>
          <cell r="AM10" t="str">
            <v>Deutsche Bank AG</v>
          </cell>
          <cell r="AN10" t="str">
            <v>DBL</v>
          </cell>
          <cell r="AO10" t="str">
            <v>ST</v>
          </cell>
        </row>
        <row r="11">
          <cell r="M11" t="str">
            <v>IDR</v>
          </cell>
          <cell r="P11" t="str">
            <v>IDR</v>
          </cell>
          <cell r="AK11" t="str">
            <v>ADDvise Lab Solutions AB</v>
          </cell>
          <cell r="AM11" t="str">
            <v>DNB Bank ASA</v>
          </cell>
          <cell r="AN11" t="str">
            <v>DNM</v>
          </cell>
          <cell r="AO11" t="str">
            <v>ST</v>
          </cell>
        </row>
        <row r="12">
          <cell r="M12" t="str">
            <v>CHF</v>
          </cell>
          <cell r="P12" t="str">
            <v>CHF</v>
          </cell>
          <cell r="AK12" t="str">
            <v>Advanced SolTech Sweden AB</v>
          </cell>
          <cell r="AM12" t="str">
            <v>Erik Penser Bankaktiebolag</v>
          </cell>
          <cell r="AN12" t="str">
            <v>EPB</v>
          </cell>
          <cell r="AO12" t="str">
            <v>ST</v>
          </cell>
        </row>
        <row r="13">
          <cell r="M13" t="str">
            <v>AUD</v>
          </cell>
          <cell r="P13" t="str">
            <v>AUD</v>
          </cell>
          <cell r="AK13" t="str">
            <v>AEROF Sweden Bondco AB (publ)</v>
          </cell>
          <cell r="AM13" t="str">
            <v>Garantum Fondkommission AB</v>
          </cell>
          <cell r="AN13" t="str">
            <v>GTM</v>
          </cell>
          <cell r="AO13" t="str">
            <v>ST</v>
          </cell>
        </row>
        <row r="14">
          <cell r="M14" t="str">
            <v>BRL</v>
          </cell>
          <cell r="P14" t="str">
            <v>BRL</v>
          </cell>
          <cell r="AK14" t="str">
            <v>AE4 2017 Sweden AB</v>
          </cell>
          <cell r="AM14" t="str">
            <v>Länsförsäkringar Bank AB</v>
          </cell>
          <cell r="AN14" t="str">
            <v>LFB</v>
          </cell>
          <cell r="AO14" t="str">
            <v>ST</v>
          </cell>
        </row>
        <row r="15">
          <cell r="M15" t="str">
            <v>INR</v>
          </cell>
          <cell r="P15" t="str">
            <v>INR</v>
          </cell>
          <cell r="AK15" t="str">
            <v>AFRY AB</v>
          </cell>
          <cell r="AM15" t="str">
            <v>Mangold Fondkommission AB</v>
          </cell>
          <cell r="AN15" t="str">
            <v>MGF</v>
          </cell>
          <cell r="AO15" t="str">
            <v>ST</v>
          </cell>
        </row>
        <row r="16">
          <cell r="M16" t="str">
            <v>ZAR</v>
          </cell>
          <cell r="P16" t="str">
            <v>ZAR</v>
          </cell>
          <cell r="AK16" t="str">
            <v>Akademiska Hus AB</v>
          </cell>
          <cell r="AM16" t="str">
            <v>Nord Fondkommission</v>
          </cell>
          <cell r="AN16" t="str">
            <v>NFK</v>
          </cell>
          <cell r="AO16" t="str">
            <v>ST</v>
          </cell>
        </row>
        <row r="17">
          <cell r="M17" t="str">
            <v>MXN</v>
          </cell>
          <cell r="P17" t="str">
            <v>MXN</v>
          </cell>
          <cell r="AK17" t="str">
            <v>Alcadon Holding AB</v>
          </cell>
          <cell r="AM17" t="str">
            <v>Nordea Bank Abp</v>
          </cell>
          <cell r="AN17" t="str">
            <v>NDS</v>
          </cell>
          <cell r="AO17" t="str">
            <v>ST</v>
          </cell>
        </row>
        <row r="18">
          <cell r="M18" t="str">
            <v>NZD</v>
          </cell>
          <cell r="P18" t="str">
            <v>NZD</v>
          </cell>
          <cell r="AK18" t="str">
            <v xml:space="preserve">Akademibokhandeln Holding AB </v>
          </cell>
          <cell r="AM18" t="str">
            <v>Nordea Bank Abp</v>
          </cell>
          <cell r="AN18" t="str">
            <v>NOR</v>
          </cell>
          <cell r="AO18" t="str">
            <v>ST</v>
          </cell>
        </row>
        <row r="19">
          <cell r="M19" t="str">
            <v>RON</v>
          </cell>
          <cell r="P19" t="str">
            <v>RON</v>
          </cell>
          <cell r="AK19" t="str">
            <v>Akelius Fastigheter AB</v>
          </cell>
          <cell r="AM19" t="str">
            <v>Pareto Securities</v>
          </cell>
          <cell r="AN19" t="str">
            <v>PAB</v>
          </cell>
          <cell r="AO19" t="str">
            <v>ST</v>
          </cell>
        </row>
        <row r="20">
          <cell r="M20" t="str">
            <v>IDR</v>
          </cell>
          <cell r="P20" t="str">
            <v>IDR</v>
          </cell>
          <cell r="AK20" t="str">
            <v>Aktia Bank Oyj</v>
          </cell>
          <cell r="AM20" t="str">
            <v>The Royal Bank of Scotland PLC</v>
          </cell>
          <cell r="AN20" t="str">
            <v>RBG</v>
          </cell>
          <cell r="AO20" t="str">
            <v>ST</v>
          </cell>
        </row>
        <row r="21">
          <cell r="M21" t="str">
            <v>HKD</v>
          </cell>
          <cell r="P21" t="str">
            <v>HKD</v>
          </cell>
          <cell r="AK21" t="str">
            <v>Aktiebolaget Fastotor (publ)</v>
          </cell>
          <cell r="AM21" t="str">
            <v>Remium Nordic AB</v>
          </cell>
          <cell r="AN21" t="str">
            <v>REM</v>
          </cell>
          <cell r="AO21" t="str">
            <v>ST</v>
          </cell>
        </row>
        <row r="22">
          <cell r="M22" t="str">
            <v>CAD</v>
          </cell>
          <cell r="P22" t="str">
            <v>CAD</v>
          </cell>
          <cell r="AK22" t="str">
            <v xml:space="preserve">Allgon AB </v>
          </cell>
          <cell r="AM22" t="str">
            <v>Citigroup Global Markets Limited</v>
          </cell>
          <cell r="AN22" t="str">
            <v>SAB</v>
          </cell>
          <cell r="AO22" t="str">
            <v>ST</v>
          </cell>
        </row>
        <row r="23">
          <cell r="M23" t="str">
            <v>ISK</v>
          </cell>
          <cell r="P23" t="str">
            <v>ISK</v>
          </cell>
          <cell r="AK23" t="str">
            <v xml:space="preserve">Aligera Holding AB </v>
          </cell>
          <cell r="AM23" t="str">
            <v>SGP Svenska Garantiprodukter AB</v>
          </cell>
          <cell r="AN23" t="str">
            <v>SVG</v>
          </cell>
          <cell r="AO23" t="str">
            <v>ST</v>
          </cell>
        </row>
        <row r="24">
          <cell r="M24" t="str">
            <v>PLN</v>
          </cell>
          <cell r="P24" t="str">
            <v>PLN</v>
          </cell>
          <cell r="AK24" t="str">
            <v>ALM Equity AB</v>
          </cell>
          <cell r="AM24" t="str">
            <v>Sip Nordic</v>
          </cell>
          <cell r="AN24" t="str">
            <v>SNC</v>
          </cell>
          <cell r="AO24" t="str">
            <v>ST</v>
          </cell>
        </row>
        <row r="25">
          <cell r="M25" t="str">
            <v>CNY</v>
          </cell>
          <cell r="P25" t="str">
            <v>CNY</v>
          </cell>
          <cell r="AK25" t="str">
            <v>Amer Sports Oyj</v>
          </cell>
          <cell r="AM25" t="str">
            <v>SkandiaBanken AB</v>
          </cell>
          <cell r="AN25" t="str">
            <v>SBN</v>
          </cell>
          <cell r="AO25" t="str">
            <v>ST</v>
          </cell>
        </row>
        <row r="26">
          <cell r="AK26" t="str">
            <v>Aonic AB (publ)</v>
          </cell>
          <cell r="AM26" t="str">
            <v>Skandinaviska Enskilda Banken AB</v>
          </cell>
          <cell r="AN26" t="str">
            <v>SEB</v>
          </cell>
          <cell r="AO26" t="str">
            <v>ST</v>
          </cell>
        </row>
        <row r="27">
          <cell r="AK27" t="str">
            <v xml:space="preserve">Arenakoncernen Holding AB (publ) </v>
          </cell>
          <cell r="AM27" t="str">
            <v>Svenska Handelsbanken AB</v>
          </cell>
          <cell r="AN27" t="str">
            <v>SHB</v>
          </cell>
          <cell r="AO27" t="str">
            <v>ST</v>
          </cell>
        </row>
        <row r="28">
          <cell r="AK28" t="str">
            <v>Argentum Capital S.A.</v>
          </cell>
          <cell r="AM28" t="str">
            <v>Strukturinvest Fondkommission AB</v>
          </cell>
          <cell r="AN28" t="str">
            <v>SIF</v>
          </cell>
          <cell r="AO28" t="str">
            <v>ST</v>
          </cell>
        </row>
        <row r="29">
          <cell r="AK29" t="str">
            <v>Arise AB</v>
          </cell>
          <cell r="AM29" t="str">
            <v>Swedbank AB</v>
          </cell>
          <cell r="AN29" t="str">
            <v>SWB</v>
          </cell>
          <cell r="AO29" t="str">
            <v>ST</v>
          </cell>
        </row>
        <row r="30">
          <cell r="AK30" t="str">
            <v xml:space="preserve">Arwidsro Fastighets AB (publ) </v>
          </cell>
          <cell r="AM30" t="str">
            <v>ABR Financial B.V</v>
          </cell>
          <cell r="AN30" t="str">
            <v>ABR</v>
          </cell>
          <cell r="AO30" t="str">
            <v>HE</v>
          </cell>
        </row>
        <row r="31">
          <cell r="AK31" t="str">
            <v>AS Pro Kapital Grupp</v>
          </cell>
          <cell r="AM31" t="str">
            <v>Euroclear Finland Oy</v>
          </cell>
          <cell r="AN31" t="str">
            <v>APK</v>
          </cell>
          <cell r="AO31" t="str">
            <v>HE</v>
          </cell>
        </row>
        <row r="32">
          <cell r="AK32" t="str">
            <v>Aspire Global plc</v>
          </cell>
          <cell r="AM32" t="str">
            <v>Barclays Capital Securities Limited Plc</v>
          </cell>
          <cell r="AN32" t="str">
            <v>BRC</v>
          </cell>
          <cell r="AO32" t="str">
            <v>HE</v>
          </cell>
        </row>
        <row r="33">
          <cell r="AK33" t="str">
            <v>Atella Fastigheter AB (publ)</v>
          </cell>
          <cell r="AM33" t="str">
            <v>Evli Bank Abp</v>
          </cell>
          <cell r="AN33" t="str">
            <v>EVL</v>
          </cell>
          <cell r="AO33" t="str">
            <v>HE</v>
          </cell>
        </row>
        <row r="34">
          <cell r="AK34" t="str">
            <v>Atria Oyj</v>
          </cell>
          <cell r="AM34" t="str">
            <v>FIM Bank Ltd</v>
          </cell>
          <cell r="AN34" t="str">
            <v>FIM</v>
          </cell>
          <cell r="AO34" t="str">
            <v>HE</v>
          </cell>
        </row>
        <row r="35">
          <cell r="AK35" t="str">
            <v>Atrium Ljungberg AB</v>
          </cell>
          <cell r="AM35" t="str">
            <v>Nordea Bank Abp (NRD)</v>
          </cell>
          <cell r="AN35" t="str">
            <v>NRD</v>
          </cell>
          <cell r="AO35" t="str">
            <v>HE</v>
          </cell>
        </row>
        <row r="36">
          <cell r="AK36" t="str">
            <v>Aurelius Equity Opportunities AB (publ)</v>
          </cell>
          <cell r="AM36" t="str">
            <v>OP Corporate Bank plc</v>
          </cell>
          <cell r="AN36" t="str">
            <v>POH</v>
          </cell>
          <cell r="AO36" t="str">
            <v>HE</v>
          </cell>
        </row>
        <row r="37">
          <cell r="AK37" t="str">
            <v>Autocirc Group AB</v>
          </cell>
          <cell r="AM37" t="str">
            <v>UB Securities Ltd</v>
          </cell>
          <cell r="AN37" t="str">
            <v>UB</v>
          </cell>
          <cell r="AO37" t="str">
            <v>HE</v>
          </cell>
        </row>
        <row r="38">
          <cell r="AK38" t="str">
            <v>Avesta Kommun</v>
          </cell>
          <cell r="AM38" t="str">
            <v>Unidentified off-exchange counterparty</v>
          </cell>
          <cell r="AN38" t="str">
            <v>UOC</v>
          </cell>
          <cell r="AO38" t="str">
            <v>HE</v>
          </cell>
        </row>
        <row r="39">
          <cell r="AK39" t="str">
            <v xml:space="preserve">Avida Finans AB </v>
          </cell>
          <cell r="AM39" t="str">
            <v xml:space="preserve">ACRO Verðbréf hf. </v>
          </cell>
          <cell r="AN39" t="str">
            <v>ACR</v>
          </cell>
          <cell r="AO39" t="str">
            <v>IS</v>
          </cell>
        </row>
        <row r="40">
          <cell r="AK40" t="str">
            <v>Azerion Group N.V.</v>
          </cell>
          <cell r="AM40" t="str">
            <v>Arctica Finance hf.</v>
          </cell>
          <cell r="AN40" t="str">
            <v>ARF</v>
          </cell>
          <cell r="AO40" t="str">
            <v>IS</v>
          </cell>
        </row>
        <row r="41">
          <cell r="AK41" t="str">
            <v>Axentia Group AB (publ)</v>
          </cell>
          <cell r="AM41" t="str">
            <v>Arion banki hf.</v>
          </cell>
          <cell r="AN41" t="str">
            <v>ARB</v>
          </cell>
          <cell r="AO41" t="str">
            <v>IS</v>
          </cell>
        </row>
        <row r="42">
          <cell r="AK42" t="str">
            <v>B3 Consulting Group AB (publ)</v>
          </cell>
          <cell r="AM42" t="str">
            <v>Fossar markaðir hf.</v>
          </cell>
          <cell r="AN42" t="str">
            <v>FOS</v>
          </cell>
          <cell r="AO42" t="str">
            <v>IS</v>
          </cell>
        </row>
        <row r="43">
          <cell r="AK43" t="str">
            <v>Bank Norwegian AS</v>
          </cell>
          <cell r="AM43" t="str">
            <v>Íslandsbanki hf.</v>
          </cell>
          <cell r="AN43" t="str">
            <v>ISB</v>
          </cell>
          <cell r="AO43" t="str">
            <v>IS</v>
          </cell>
        </row>
        <row r="44">
          <cell r="AK44" t="str">
            <v>Barclays Bank Plc</v>
          </cell>
          <cell r="AM44" t="str">
            <v>Íslensk verðbréf hf.</v>
          </cell>
          <cell r="AN44" t="str">
            <v>IVE</v>
          </cell>
          <cell r="AO44" t="str">
            <v>IS</v>
          </cell>
        </row>
        <row r="45">
          <cell r="AK45" t="str">
            <v xml:space="preserve">Baseload Capital Sweden AB (publ) </v>
          </cell>
          <cell r="AM45" t="str">
            <v>Kvika Banki hf.</v>
          </cell>
          <cell r="AN45" t="str">
            <v>KVB</v>
          </cell>
          <cell r="AO45" t="str">
            <v>IS</v>
          </cell>
        </row>
        <row r="46">
          <cell r="AK46" t="str">
            <v>Bayport Management Limited</v>
          </cell>
          <cell r="AM46" t="str">
            <v>Landsbankinn hf.</v>
          </cell>
          <cell r="AN46" t="str">
            <v>LAI</v>
          </cell>
          <cell r="AO46" t="str">
            <v>IS</v>
          </cell>
        </row>
        <row r="47">
          <cell r="AK47" t="str">
            <v>BBVA GLOBAL MARKETS B.V.</v>
          </cell>
          <cell r="AM47" t="str">
            <v>The Central Bank of Iceland</v>
          </cell>
          <cell r="AN47" t="str">
            <v>SBI</v>
          </cell>
          <cell r="AO47" t="str">
            <v>IS</v>
          </cell>
        </row>
        <row r="48">
          <cell r="AK48" t="str">
            <v>Bergteamet Holding AB</v>
          </cell>
        </row>
        <row r="49">
          <cell r="AK49" t="str">
            <v>Bergkvist-Siljan AB (publ)</v>
          </cell>
        </row>
        <row r="50">
          <cell r="AK50" t="str">
            <v xml:space="preserve">Besqab AB (publ) </v>
          </cell>
        </row>
        <row r="51">
          <cell r="AK51" t="str">
            <v>Betsson AB</v>
          </cell>
        </row>
        <row r="52">
          <cell r="AK52" t="str">
            <v>BEWI ASA</v>
          </cell>
        </row>
        <row r="53">
          <cell r="AK53" t="str">
            <v xml:space="preserve">BEWiSynbra Group AB (publ) </v>
          </cell>
        </row>
        <row r="54">
          <cell r="AK54" t="str">
            <v>Bilia AB</v>
          </cell>
        </row>
        <row r="55">
          <cell r="AK55" t="str">
            <v>BillerudKorsnäs</v>
          </cell>
        </row>
        <row r="56">
          <cell r="AK56" t="str">
            <v xml:space="preserve">Black Earth Farming Ltd </v>
          </cell>
        </row>
        <row r="57">
          <cell r="AK57" t="str">
            <v xml:space="preserve">Bluestep Bank AB </v>
          </cell>
        </row>
        <row r="58">
          <cell r="AK58" t="str">
            <v>Björn Borg</v>
          </cell>
        </row>
        <row r="59">
          <cell r="AK59" t="str">
            <v xml:space="preserve">BMST Intressenter AB (publ) </v>
          </cell>
        </row>
        <row r="60">
          <cell r="AK60" t="str">
            <v>Boliden AB</v>
          </cell>
        </row>
        <row r="61">
          <cell r="AK61" t="str">
            <v>Boliden Mineral AB</v>
          </cell>
        </row>
        <row r="62">
          <cell r="AK62" t="str">
            <v>Bonava AB (publ)</v>
          </cell>
        </row>
        <row r="63">
          <cell r="AK63" t="str">
            <v>Bong AB</v>
          </cell>
        </row>
        <row r="64">
          <cell r="AK64" t="str">
            <v>Bonum Pankki Oyj</v>
          </cell>
        </row>
        <row r="65">
          <cell r="AK65" t="str">
            <v>Booster Precision Components GmbH</v>
          </cell>
        </row>
        <row r="66">
          <cell r="AK66" t="str">
            <v>Borgo AB</v>
          </cell>
        </row>
        <row r="67">
          <cell r="AK67" t="str">
            <v>Borås Stad</v>
          </cell>
        </row>
        <row r="68">
          <cell r="AK68" t="str">
            <v>Bravida Holding</v>
          </cell>
        </row>
        <row r="69">
          <cell r="AK69" t="str">
            <v>Byggmästare Ander J Ahlström Fastighets AB</v>
          </cell>
        </row>
        <row r="70">
          <cell r="AK70" t="str">
            <v>Cabonline Group Holding AB (publ)</v>
          </cell>
        </row>
        <row r="71">
          <cell r="AK71" t="str">
            <v>Calligo (UK) Limited</v>
          </cell>
        </row>
        <row r="72">
          <cell r="AK72" t="str">
            <v>Candyking Holding AB</v>
          </cell>
        </row>
        <row r="73">
          <cell r="AK73" t="str">
            <v>Cargotec Oyj</v>
          </cell>
        </row>
        <row r="74">
          <cell r="AK74" t="str">
            <v>Capnor Weasel Bidco Oyj</v>
          </cell>
        </row>
        <row r="75">
          <cell r="AK75" t="str">
            <v>Caverion Oyj</v>
          </cell>
        </row>
        <row r="76">
          <cell r="AK76" t="str">
            <v>Castellum AB</v>
          </cell>
        </row>
        <row r="77">
          <cell r="AK77" t="str">
            <v>Catella AB</v>
          </cell>
        </row>
        <row r="78">
          <cell r="AK78" t="str">
            <v>Catena AB (publ)</v>
          </cell>
        </row>
        <row r="79">
          <cell r="AK79" t="str">
            <v>Catena Media p.l.c</v>
          </cell>
        </row>
        <row r="80">
          <cell r="AK80" t="str">
            <v>CapMan Oyj</v>
          </cell>
        </row>
        <row r="81">
          <cell r="AK81" t="str">
            <v>Caybon Holding AB (publ)</v>
          </cell>
        </row>
        <row r="82">
          <cell r="AK82" t="str">
            <v>CA Fastigheter Aktiebolag (publ)</v>
          </cell>
        </row>
        <row r="83">
          <cell r="AK83" t="str">
            <v>Cembrit Group A/S</v>
          </cell>
        </row>
        <row r="84">
          <cell r="AK84" t="str">
            <v>Ceratiidae II AB</v>
          </cell>
        </row>
        <row r="85">
          <cell r="AK85" t="str">
            <v>Cherry AB</v>
          </cell>
        </row>
        <row r="86">
          <cell r="AK86" t="str">
            <v xml:space="preserve">CHR Bygga Bostäder Holding AB </v>
          </cell>
        </row>
        <row r="87">
          <cell r="AK87" t="str">
            <v>Cibus Nordic Real Estate AB</v>
          </cell>
        </row>
        <row r="88">
          <cell r="AK88" t="str">
            <v>Cielo Mar Finans AB (publ)</v>
          </cell>
        </row>
        <row r="89">
          <cell r="AK89" t="str">
            <v xml:space="preserve">Cimco Marine AB </v>
          </cell>
        </row>
        <row r="90">
          <cell r="AK90" t="str">
            <v>Citycon Oyj</v>
          </cell>
        </row>
        <row r="91">
          <cell r="AK91" t="str">
            <v>Cipp Technology Solutions A/S</v>
          </cell>
        </row>
        <row r="92">
          <cell r="AK92" t="str">
            <v>City of Vantaa</v>
          </cell>
        </row>
        <row r="93">
          <cell r="AK93" t="str">
            <v>Cloetta AB</v>
          </cell>
        </row>
        <row r="94">
          <cell r="AK94" t="str">
            <v>CLS Holding plc</v>
          </cell>
        </row>
        <row r="95">
          <cell r="AK95" t="str">
            <v xml:space="preserve">Collector Bank </v>
          </cell>
        </row>
        <row r="96">
          <cell r="AK96" t="str">
            <v>Commerzbank AG</v>
          </cell>
        </row>
        <row r="97">
          <cell r="AK97" t="str">
            <v xml:space="preserve">Compactor Fastigheter AB </v>
          </cell>
        </row>
        <row r="98">
          <cell r="AK98" t="str">
            <v>Componenta Oyj</v>
          </cell>
        </row>
        <row r="99">
          <cell r="AK99" t="str">
            <v>Concejo AB</v>
          </cell>
        </row>
        <row r="100">
          <cell r="AK100" t="str">
            <v xml:space="preserve">Council of Europe Development Bank </v>
          </cell>
        </row>
        <row r="101">
          <cell r="AK101" t="str">
            <v xml:space="preserve">Containerships Oyj </v>
          </cell>
        </row>
        <row r="102">
          <cell r="AK102" t="str">
            <v>Coor Service Management Holding AB</v>
          </cell>
        </row>
        <row r="103">
          <cell r="AK103" t="str">
            <v>Corem Kelly AB (publ)</v>
          </cell>
        </row>
        <row r="104">
          <cell r="AK104" t="str">
            <v>Corem Property Group AB</v>
          </cell>
        </row>
        <row r="105">
          <cell r="AK105" t="str">
            <v>Cramo Oyj</v>
          </cell>
        </row>
        <row r="106">
          <cell r="AK106" t="str">
            <v>Credit Suisse AG, London Branch</v>
          </cell>
        </row>
        <row r="107">
          <cell r="AK107" t="str">
            <v>Danske Bank A/S</v>
          </cell>
        </row>
        <row r="108">
          <cell r="AK108" t="str">
            <v>Danske Bank Oyj</v>
          </cell>
        </row>
        <row r="109">
          <cell r="AK109" t="str">
            <v xml:space="preserve">Danske Hypotek </v>
          </cell>
        </row>
        <row r="110">
          <cell r="AK110" t="str">
            <v>Delarka Fastighet AB</v>
          </cell>
        </row>
        <row r="111">
          <cell r="AK111" t="str">
            <v>DDM Debt AB (publ)</v>
          </cell>
        </row>
        <row r="112">
          <cell r="AK112" t="str">
            <v>Dentalum Operations AB</v>
          </cell>
        </row>
        <row r="113">
          <cell r="AK113" t="str">
            <v>Desenio Group AB (publ)</v>
          </cell>
        </row>
        <row r="114">
          <cell r="AK114" t="str">
            <v>Destia Group Oyj</v>
          </cell>
        </row>
        <row r="115">
          <cell r="AK115" t="str">
            <v>Delete Group Oyj</v>
          </cell>
        </row>
        <row r="116">
          <cell r="AK116" t="str">
            <v>Diamorph AB</v>
          </cell>
        </row>
        <row r="117">
          <cell r="AK117" t="str">
            <v>DistIT AB</v>
          </cell>
        </row>
        <row r="118">
          <cell r="AK118" t="str">
            <v>Diös Fastigheter AB</v>
          </cell>
        </row>
        <row r="119">
          <cell r="AK119" t="str">
            <v>DNA Oyj</v>
          </cell>
        </row>
        <row r="120">
          <cell r="AK120" t="str">
            <v>Dooba Finance AB (publ)</v>
          </cell>
        </row>
        <row r="121">
          <cell r="AK121" t="str">
            <v>DSV Miljø Group A/S</v>
          </cell>
        </row>
        <row r="122">
          <cell r="AK122" t="str">
            <v>E. ON Sverige AB</v>
          </cell>
        </row>
        <row r="123">
          <cell r="AK123" t="str">
            <v>Eastnine AB</v>
          </cell>
        </row>
        <row r="124">
          <cell r="AK124" t="str">
            <v>Electrolux, AB</v>
          </cell>
        </row>
        <row r="125">
          <cell r="AK125" t="str">
            <v>Electrolux Professional AB (publ)</v>
          </cell>
        </row>
        <row r="126">
          <cell r="AK126" t="str">
            <v>Elekta AB</v>
          </cell>
        </row>
        <row r="127">
          <cell r="AK127" t="str">
            <v xml:space="preserve">Elematic Oyj </v>
          </cell>
        </row>
        <row r="128">
          <cell r="AK128" t="str">
            <v>eTRAVELI AB (publ)</v>
          </cell>
        </row>
        <row r="129">
          <cell r="AK129" t="str">
            <v xml:space="preserve">Enea AB </v>
          </cell>
        </row>
        <row r="130">
          <cell r="AK130" t="str">
            <v>Eniro AB</v>
          </cell>
        </row>
        <row r="131">
          <cell r="AK131" t="str">
            <v>Esmaeilzadeh Holding AB (publ)</v>
          </cell>
        </row>
        <row r="132">
          <cell r="AK132" t="str">
            <v>Espoon kaupunki</v>
          </cell>
        </row>
        <row r="133">
          <cell r="AK133" t="str">
            <v>Estancia Logistik AB</v>
          </cell>
        </row>
        <row r="134">
          <cell r="AK134" t="str">
            <v>Estea Logistic Properties 5 AB</v>
          </cell>
        </row>
        <row r="135">
          <cell r="AK135" t="str">
            <v xml:space="preserve">Estea Omsorgsfastigheter AB </v>
          </cell>
        </row>
        <row r="136">
          <cell r="AK136" t="str">
            <v xml:space="preserve">EuroFlorist Intressenter AB (publ) </v>
          </cell>
        </row>
        <row r="137">
          <cell r="AK137" t="str">
            <v>Euroflorist 2.0 Obligation AB (publ)</v>
          </cell>
        </row>
        <row r="138">
          <cell r="AK138" t="str">
            <v>European Directories BondCo S.C.A</v>
          </cell>
        </row>
        <row r="139">
          <cell r="AK139" t="str">
            <v>European Energy A/S</v>
          </cell>
        </row>
        <row r="140">
          <cell r="AK140" t="str">
            <v>Fabege AB</v>
          </cell>
        </row>
        <row r="141">
          <cell r="AK141" t="str">
            <v>Fastighets AB Balder</v>
          </cell>
        </row>
        <row r="142">
          <cell r="AK142" t="str">
            <v xml:space="preserve">Fastighets AB Stenvalvet </v>
          </cell>
        </row>
        <row r="143">
          <cell r="AK143" t="str">
            <v>Fastighets AB Trianon</v>
          </cell>
        </row>
        <row r="144">
          <cell r="AK144" t="str">
            <v>Fastighetsbolaget Emilshus AB (publ)</v>
          </cell>
        </row>
        <row r="145">
          <cell r="AK145" t="str">
            <v>Fast Partner AB</v>
          </cell>
        </row>
        <row r="146">
          <cell r="AK146" t="str">
            <v>Ferratum Bank p.l.c</v>
          </cell>
        </row>
        <row r="147">
          <cell r="AK147" t="str">
            <v>Ferratum Capital Germany GmbH</v>
          </cell>
        </row>
        <row r="148">
          <cell r="AK148" t="str">
            <v xml:space="preserve">Fibernät i Mellansverige AB (publ) </v>
          </cell>
        </row>
        <row r="149">
          <cell r="AK149" t="str">
            <v>Fingerprint Cards AB</v>
          </cell>
        </row>
        <row r="150">
          <cell r="AK150" t="str">
            <v>Finnair Oyj</v>
          </cell>
        </row>
        <row r="151">
          <cell r="AK151" t="str">
            <v>Fiskars Oyj Abp</v>
          </cell>
        </row>
        <row r="152">
          <cell r="AK152" t="str">
            <v>Force BidCo A/S</v>
          </cell>
        </row>
        <row r="153">
          <cell r="AK153" t="str">
            <v>Fortaco Group Holdco Oyj</v>
          </cell>
        </row>
        <row r="154">
          <cell r="AK154" t="str">
            <v>FIVEN ASA</v>
          </cell>
        </row>
        <row r="155">
          <cell r="AK155" t="str">
            <v>Forchem Oyj</v>
          </cell>
        </row>
        <row r="156">
          <cell r="AK156" t="str">
            <v xml:space="preserve">FOREX Bank Aktiebolag </v>
          </cell>
        </row>
        <row r="157">
          <cell r="AK157" t="str">
            <v>to Foxway Holding AB (publ)</v>
          </cell>
        </row>
        <row r="158">
          <cell r="AK158" t="str">
            <v>Francks Kylindustri Holding AB</v>
          </cell>
        </row>
        <row r="159">
          <cell r="AK159" t="str">
            <v>Frankis Group Oyj</v>
          </cell>
        </row>
        <row r="160">
          <cell r="AK160" t="str">
            <v>Func Food Group Oyj</v>
          </cell>
        </row>
        <row r="161">
          <cell r="AK161" t="str">
            <v>Fysikhuset i Stockholm KB</v>
          </cell>
        </row>
        <row r="162">
          <cell r="AK162" t="str">
            <v>Företagsparken Norden Holding AB (publ)</v>
          </cell>
        </row>
        <row r="163">
          <cell r="AK163" t="str">
            <v>Förvaltnings AB Framtiden</v>
          </cell>
        </row>
        <row r="164">
          <cell r="AK164" t="str">
            <v xml:space="preserve">Färs &amp; Frosta Sparbank AB (publ) </v>
          </cell>
        </row>
        <row r="165">
          <cell r="AK165" t="str">
            <v>Galliaden Holding AB (publ)</v>
          </cell>
        </row>
        <row r="166">
          <cell r="AK166" t="str">
            <v>Gaming Innovation Group plc</v>
          </cell>
        </row>
        <row r="167">
          <cell r="AK167" t="str">
            <v>Getinge AB</v>
          </cell>
        </row>
        <row r="168">
          <cell r="AK168" t="str">
            <v>Genexis Group AB (publ)</v>
          </cell>
        </row>
        <row r="169">
          <cell r="AK169" t="str">
            <v>Genova Property Group AB</v>
          </cell>
        </row>
        <row r="170">
          <cell r="AK170" t="str">
            <v>Georg Jensen A/S</v>
          </cell>
        </row>
        <row r="171">
          <cell r="AK171" t="str">
            <v>Golden Heigths Aktiebolag</v>
          </cell>
        </row>
        <row r="172">
          <cell r="AK172" t="str">
            <v>Go North Group AB</v>
          </cell>
        </row>
        <row r="173">
          <cell r="AK173" t="str">
            <v>Greenfood AB (publ)</v>
          </cell>
        </row>
        <row r="174">
          <cell r="AK174" t="str">
            <v>Gränges AB</v>
          </cell>
        </row>
        <row r="175">
          <cell r="AK175" t="str">
            <v>Gunnebo Industrier Holding AB</v>
          </cell>
        </row>
        <row r="176">
          <cell r="AK176" t="str">
            <v>Hancap AB</v>
          </cell>
        </row>
        <row r="177">
          <cell r="AK177" t="str">
            <v xml:space="preserve">Hawk Debtco Limited </v>
          </cell>
        </row>
        <row r="178">
          <cell r="AK178" t="str">
            <v>Heart BidCo AB</v>
          </cell>
        </row>
        <row r="179">
          <cell r="AK179" t="str">
            <v>Heba Fastighets AB</v>
          </cell>
        </row>
        <row r="180">
          <cell r="AK180" t="str">
            <v>Hedin Mobility Group AB (publ)</v>
          </cell>
        </row>
        <row r="181">
          <cell r="AK181" t="str">
            <v>Helsingborgs Stad</v>
          </cell>
        </row>
        <row r="182">
          <cell r="AK182" t="str">
            <v>Heimstaden AB</v>
          </cell>
        </row>
        <row r="183">
          <cell r="AK183" t="str">
            <v>Hembla AB</v>
          </cell>
        </row>
        <row r="184">
          <cell r="AK184" t="str">
            <v>Hemfosa Fastigheter AB</v>
          </cell>
        </row>
        <row r="185">
          <cell r="AK185" t="str">
            <v>Hemsö fastighets AB</v>
          </cell>
        </row>
        <row r="186">
          <cell r="AK186" t="str">
            <v>Hexagon AB</v>
          </cell>
        </row>
        <row r="187">
          <cell r="AK187" t="str">
            <v xml:space="preserve">HKScan Oyj </v>
          </cell>
        </row>
        <row r="188">
          <cell r="AK188" t="str">
            <v>HL18 Property Portfolio AB</v>
          </cell>
        </row>
        <row r="189">
          <cell r="AK189" t="str">
            <v>HLRE Holding Oyj</v>
          </cell>
        </row>
        <row r="190">
          <cell r="AK190" t="str">
            <v>Hoist Finance AB (publ)</v>
          </cell>
        </row>
        <row r="191">
          <cell r="AK191" t="str">
            <v>Hoist Group Holding Intressenter AB</v>
          </cell>
        </row>
        <row r="192">
          <cell r="AK192" t="str">
            <v>Holmen AB</v>
          </cell>
        </row>
        <row r="193">
          <cell r="AK193" t="str">
            <v>Holmström Fastigheter Holding AB</v>
          </cell>
        </row>
        <row r="194">
          <cell r="AK194" t="str">
            <v>Host Property AB</v>
          </cell>
        </row>
        <row r="195">
          <cell r="AK195" t="str">
            <v>Huddinge Kommun</v>
          </cell>
        </row>
        <row r="196">
          <cell r="AK196" t="str">
            <v>Hufvudstaden AB</v>
          </cell>
        </row>
        <row r="197">
          <cell r="AK197" t="str">
            <v>Huhtamäki Oyj</v>
          </cell>
        </row>
        <row r="198">
          <cell r="AK198" t="str">
            <v>Humble Group AB</v>
          </cell>
        </row>
        <row r="199">
          <cell r="AK199" t="str">
            <v xml:space="preserve">Humlegården Fastigheter AB (publ) </v>
          </cell>
        </row>
        <row r="200">
          <cell r="AK200" t="str">
            <v>Husqvarna AB</v>
          </cell>
        </row>
        <row r="201">
          <cell r="AK201" t="str">
            <v>Iberian Yield Investment AB</v>
          </cell>
        </row>
        <row r="202">
          <cell r="AK202" t="str">
            <v>ICA Gruppen AB</v>
          </cell>
        </row>
        <row r="203">
          <cell r="AK203" t="str">
            <v>Icelandair Group hf.</v>
          </cell>
        </row>
        <row r="204">
          <cell r="AK204" t="str">
            <v>Ikano Bank AB (Publ)</v>
          </cell>
        </row>
        <row r="205">
          <cell r="AK205" t="str">
            <v>Ikano Bostad Stockholm Holding AB</v>
          </cell>
        </row>
        <row r="206">
          <cell r="AK206" t="str">
            <v>Ilija Batljan Invest AB</v>
          </cell>
        </row>
        <row r="207">
          <cell r="AK207" t="str">
            <v>Impala BondCo PLC</v>
          </cell>
        </row>
        <row r="208">
          <cell r="AK208" t="str">
            <v>Index International AB</v>
          </cell>
        </row>
        <row r="209">
          <cell r="AK209" t="str">
            <v>Industrivärden AB</v>
          </cell>
        </row>
        <row r="210">
          <cell r="AK210" t="str">
            <v>Idun Industrier AB</v>
          </cell>
        </row>
        <row r="211">
          <cell r="AK211" t="str">
            <v xml:space="preserve">Indutrade Aktiebolag </v>
          </cell>
        </row>
        <row r="212">
          <cell r="AK212" t="str">
            <v>Intea Fastigheter AB (publ)</v>
          </cell>
        </row>
        <row r="213">
          <cell r="AK213" t="str">
            <v>International Personal Finance plc</v>
          </cell>
        </row>
        <row r="214">
          <cell r="AK214" t="str">
            <v>Intrum AB</v>
          </cell>
        </row>
        <row r="215">
          <cell r="AK215" t="str">
            <v>Investmentaktiebolaget Latour</v>
          </cell>
        </row>
        <row r="216">
          <cell r="AK216" t="str">
            <v>Itella Oyj</v>
          </cell>
        </row>
        <row r="217">
          <cell r="AK217" t="str">
            <v xml:space="preserve">Ixat Intressenter AB (publ) </v>
          </cell>
        </row>
        <row r="218">
          <cell r="AK218" t="str">
            <v>Jernhusen AB</v>
          </cell>
        </row>
        <row r="219">
          <cell r="AK219" t="str">
            <v>Jetpak Top Holding AB</v>
          </cell>
        </row>
        <row r="220">
          <cell r="AK220" t="str">
            <v>JSM Financial Group AB</v>
          </cell>
        </row>
        <row r="221">
          <cell r="AK221" t="str">
            <v>Jotul Holdings SA</v>
          </cell>
        </row>
        <row r="222">
          <cell r="AK222" t="str">
            <v>Jönköpings Kommun</v>
          </cell>
        </row>
        <row r="223">
          <cell r="AK223" t="str">
            <v>Järvenpään kaupunki</v>
          </cell>
        </row>
        <row r="224">
          <cell r="AK224" t="str">
            <v>Jyväskylä</v>
          </cell>
        </row>
        <row r="225">
          <cell r="AK225" t="str">
            <v>JY Holding AB (publ)</v>
          </cell>
        </row>
        <row r="226">
          <cell r="AK226" t="str">
            <v>K2A Knaust &amp; Andersson Fastigheter AB (publ)</v>
          </cell>
        </row>
        <row r="227">
          <cell r="AK227" t="str">
            <v>Käppalaförbundet</v>
          </cell>
        </row>
        <row r="228">
          <cell r="AK228" t="str">
            <v>Kemira Oyj</v>
          </cell>
        </row>
        <row r="229">
          <cell r="AK229" t="str">
            <v>Kesko Oyj</v>
          </cell>
        </row>
        <row r="230">
          <cell r="AK230" t="str">
            <v>Kinnevik</v>
          </cell>
        </row>
        <row r="231">
          <cell r="AK231" t="str">
            <v xml:space="preserve">Klarna Bank AB (publ) </v>
          </cell>
        </row>
        <row r="232">
          <cell r="AK232" t="str">
            <v>Klarna Holding AB</v>
          </cell>
        </row>
        <row r="233">
          <cell r="AK233" t="str">
            <v>Kokkolan kaupunki</v>
          </cell>
        </row>
        <row r="234">
          <cell r="AK234" t="str">
            <v xml:space="preserve">Kommuninvest i Sverige AB </v>
          </cell>
        </row>
        <row r="235">
          <cell r="AK235" t="str">
            <v>Konecranes Oyj</v>
          </cell>
        </row>
        <row r="236">
          <cell r="AK236" t="str">
            <v>Kotka</v>
          </cell>
        </row>
        <row r="237">
          <cell r="AK237" t="str">
            <v>Kotkamills Group Oyj</v>
          </cell>
        </row>
        <row r="238">
          <cell r="AK238" t="str">
            <v>KRUK S.A.</v>
          </cell>
        </row>
        <row r="239">
          <cell r="AK239" t="str">
            <v>Kungsleden AB</v>
          </cell>
        </row>
        <row r="240">
          <cell r="AK240" t="str">
            <v>Kuntarahoitus Oyj</v>
          </cell>
        </row>
        <row r="241">
          <cell r="AK241" t="str">
            <v>Kvalitena AB</v>
          </cell>
        </row>
        <row r="242">
          <cell r="AK242" t="str">
            <v>Kährs BondCo AB (publ)</v>
          </cell>
        </row>
        <row r="243">
          <cell r="AK243" t="str">
            <v>Lantmännen ek för</v>
          </cell>
        </row>
        <row r="244">
          <cell r="AK244" t="str">
            <v>Lauritz.com A/S</v>
          </cell>
        </row>
        <row r="245">
          <cell r="AK245" t="str">
            <v>L E Lundbergföretagen AB (Publ)</v>
          </cell>
        </row>
        <row r="246">
          <cell r="AK246" t="str">
            <v>Lahden Kaupunki</v>
          </cell>
        </row>
        <row r="247">
          <cell r="AK247" t="str">
            <v>Lamor Corporation Oyj</v>
          </cell>
        </row>
        <row r="248">
          <cell r="AK248" t="str">
            <v>Landshypotek AB</v>
          </cell>
        </row>
        <row r="249">
          <cell r="AK249" t="str">
            <v>Lappeenranta</v>
          </cell>
        </row>
        <row r="250">
          <cell r="AK250" t="str">
            <v>Lassila &amp; Tikanoja Oyj</v>
          </cell>
        </row>
        <row r="251">
          <cell r="AK251" t="str">
            <v>Laukaan Kunta</v>
          </cell>
        </row>
        <row r="252">
          <cell r="AK252" t="str">
            <v>Leax Group AB</v>
          </cell>
        </row>
        <row r="253">
          <cell r="AK253" t="str">
            <v xml:space="preserve">Legres AB (publ) </v>
          </cell>
        </row>
        <row r="254">
          <cell r="AK254" t="str">
            <v>Lemminkäinen Oyj</v>
          </cell>
        </row>
        <row r="255">
          <cell r="AK255" t="str">
            <v>LeoVegas AB (publ)</v>
          </cell>
        </row>
        <row r="256">
          <cell r="AK256" t="str">
            <v>Lidingö Stad</v>
          </cell>
        </row>
        <row r="257">
          <cell r="AK257" t="str">
            <v>Lifco AB</v>
          </cell>
        </row>
        <row r="258">
          <cell r="AK258" t="str">
            <v>LifeFit Group MidCo GmbH</v>
          </cell>
        </row>
        <row r="259">
          <cell r="AK259" t="str">
            <v>Linköpings kommun</v>
          </cell>
        </row>
        <row r="260">
          <cell r="AK260" t="str">
            <v>LKAB</v>
          </cell>
        </row>
        <row r="261">
          <cell r="AK261" t="str">
            <v>Logistea AB</v>
          </cell>
        </row>
        <row r="262">
          <cell r="AK262" t="str">
            <v>Loomis AB</v>
          </cell>
        </row>
        <row r="263">
          <cell r="AK263" t="str">
            <v>LR Global Holding GmbH</v>
          </cell>
        </row>
        <row r="264">
          <cell r="AK264" t="str">
            <v>LSTH Svenska Handelsfastigheter AB</v>
          </cell>
        </row>
        <row r="265">
          <cell r="AK265" t="str">
            <v>Lunds Kommun</v>
          </cell>
        </row>
        <row r="266">
          <cell r="AK266" t="str">
            <v>Länsförsäkringar Bank AB</v>
          </cell>
        </row>
        <row r="267">
          <cell r="AK267" t="str">
            <v>Länsförsäkringar Hypotek AB</v>
          </cell>
        </row>
        <row r="268">
          <cell r="AK268" t="str">
            <v>M-Brain Oy</v>
          </cell>
        </row>
        <row r="269">
          <cell r="AK269" t="str">
            <v>Marginalen Bank Bankaktiebolag</v>
          </cell>
        </row>
        <row r="270">
          <cell r="AK270" t="str">
            <v>Matsorower AB</v>
          </cell>
        </row>
        <row r="271">
          <cell r="AK271" t="str">
            <v>Mangold AB</v>
          </cell>
        </row>
        <row r="272">
          <cell r="AK272" t="str">
            <v>Magnolia Bostad AB</v>
          </cell>
        </row>
        <row r="273">
          <cell r="AK273" t="str">
            <v>Maha Energy AB</v>
          </cell>
        </row>
        <row r="274">
          <cell r="AK274" t="str">
            <v>MaxFastigheter i Sverige AB (publ)</v>
          </cell>
        </row>
        <row r="275">
          <cell r="AK275" t="str">
            <v>MEDA AB</v>
          </cell>
        </row>
        <row r="276">
          <cell r="AK276" t="str">
            <v>Media and Games Invest SE</v>
          </cell>
        </row>
        <row r="277">
          <cell r="AK277" t="str">
            <v>Medicover AB</v>
          </cell>
        </row>
        <row r="278">
          <cell r="AK278" t="str">
            <v>Mekonomen AB (publ)</v>
          </cell>
        </row>
        <row r="279">
          <cell r="AK279" t="str">
            <v>Merril Lynch B.V.</v>
          </cell>
        </row>
        <row r="280">
          <cell r="AK280" t="str">
            <v>Merril Lynch International &amp; Co C.V.</v>
          </cell>
        </row>
        <row r="281">
          <cell r="AK281" t="str">
            <v>Merril Lynch S.A.</v>
          </cell>
        </row>
        <row r="282">
          <cell r="AK282" t="str">
            <v>Metsä Board Oyj</v>
          </cell>
        </row>
        <row r="283">
          <cell r="AK283" t="str">
            <v>Metsäliitto Osuuskunta</v>
          </cell>
        </row>
        <row r="284">
          <cell r="AK284" t="str">
            <v>MIDAQ AB</v>
          </cell>
        </row>
        <row r="285">
          <cell r="AK285" t="str">
            <v>MidCo Infrastructure Logistics AB (publ)</v>
          </cell>
        </row>
        <row r="286">
          <cell r="AK286" t="str">
            <v>Midstar Hotels AB</v>
          </cell>
        </row>
        <row r="287">
          <cell r="AK287" t="str">
            <v>Midsummer AB</v>
          </cell>
        </row>
        <row r="288">
          <cell r="AK288" t="str">
            <v>Millicom International Cellular S.A</v>
          </cell>
        </row>
        <row r="289">
          <cell r="AK289" t="str">
            <v>Mirovia AB</v>
          </cell>
        </row>
        <row r="290">
          <cell r="AK290" t="str">
            <v>Moank Fintech Group AB</v>
          </cell>
        </row>
        <row r="291">
          <cell r="AK291" t="str">
            <v>Moberg Pharma AB</v>
          </cell>
        </row>
        <row r="292">
          <cell r="AK292" t="str">
            <v>Mobylife Holding A/S</v>
          </cell>
        </row>
        <row r="293">
          <cell r="AK293" t="str">
            <v>Moment Group AB (publ)</v>
          </cell>
        </row>
        <row r="294">
          <cell r="AK294" t="str">
            <v>Multitude SE</v>
          </cell>
        </row>
        <row r="295">
          <cell r="AK295" t="str">
            <v>Mäntsälän kunta</v>
          </cell>
        </row>
        <row r="296">
          <cell r="AK296" t="str">
            <v>M2 Asset Management AB</v>
          </cell>
        </row>
        <row r="297">
          <cell r="AK297" t="str">
            <v>M.O.B.A Network AB</v>
          </cell>
        </row>
        <row r="298">
          <cell r="AK298" t="str">
            <v>Nackahusen Holding AB (publ)</v>
          </cell>
        </row>
        <row r="299">
          <cell r="AK299" t="str">
            <v xml:space="preserve">Nacka Kommun </v>
          </cell>
        </row>
        <row r="300">
          <cell r="AK300" t="str">
            <v>Natixis Structured Issuance SA</v>
          </cell>
        </row>
        <row r="301">
          <cell r="AK301" t="str">
            <v>NCC Treasury AB</v>
          </cell>
        </row>
        <row r="302">
          <cell r="AK302" t="str">
            <v>Neptunia Invest AB (publ)</v>
          </cell>
        </row>
        <row r="303">
          <cell r="AK303" t="str">
            <v>Neste Oyj</v>
          </cell>
        </row>
        <row r="304">
          <cell r="AK304" t="str">
            <v>NIBE Industrier AB</v>
          </cell>
        </row>
        <row r="305">
          <cell r="AK305" t="str">
            <v>Nivika Fastigheter AB (publ)</v>
          </cell>
        </row>
        <row r="306">
          <cell r="AK306" t="str">
            <v>Nobina AB</v>
          </cell>
        </row>
        <row r="307">
          <cell r="AK307" t="str">
            <v>Nobina Europe</v>
          </cell>
        </row>
        <row r="308">
          <cell r="AK308" t="str">
            <v>Nokian Renkaat Oyj</v>
          </cell>
        </row>
        <row r="309">
          <cell r="AK309" t="str">
            <v>NorCell</v>
          </cell>
        </row>
        <row r="310">
          <cell r="AK310" t="str">
            <v>NOBA Bank Group AB (publ)</v>
          </cell>
        </row>
        <row r="311">
          <cell r="AK311" t="str">
            <v>NOBA Holding AB (publ)</v>
          </cell>
        </row>
        <row r="312">
          <cell r="AK312" t="str">
            <v>Nordea Bank Abp</v>
          </cell>
        </row>
        <row r="313">
          <cell r="AK313" t="str">
            <v>Nordea Hypotek AB (publ)</v>
          </cell>
        </row>
        <row r="314">
          <cell r="AK314" t="str">
            <v>Nordic Entertainment Group AB</v>
          </cell>
        </row>
        <row r="315">
          <cell r="AK315" t="str">
            <v>Nordic Investment Bank</v>
          </cell>
        </row>
        <row r="316">
          <cell r="AK316" t="str">
            <v>Nordisk Bergteknik AB (publ)</v>
          </cell>
        </row>
        <row r="317">
          <cell r="AK317" t="str">
            <v>Nordiska kreditmarknadsaktiebolaget (publ)</v>
          </cell>
        </row>
        <row r="318">
          <cell r="AK318" t="str">
            <v>Nordlys AB</v>
          </cell>
        </row>
        <row r="319">
          <cell r="AK319" t="str">
            <v>Nordnet AB</v>
          </cell>
        </row>
        <row r="320">
          <cell r="AK320" t="str">
            <v>Norrköpings kommun</v>
          </cell>
        </row>
        <row r="321">
          <cell r="AK321" t="str">
            <v xml:space="preserve">Norrtälje Kommun </v>
          </cell>
        </row>
        <row r="322">
          <cell r="AK322" t="str">
            <v>Northmill Group AB (publ)</v>
          </cell>
        </row>
        <row r="323">
          <cell r="AK323" t="str">
            <v>Novedo Holding AB</v>
          </cell>
        </row>
        <row r="324">
          <cell r="AK324" t="str">
            <v>NP3 Fastigheter AB</v>
          </cell>
        </row>
        <row r="325">
          <cell r="AK325" t="str">
            <v xml:space="preserve">Nya Svensk FastighetsFinansiering AB (publ) </v>
          </cell>
        </row>
        <row r="326">
          <cell r="AK326" t="str">
            <v>Nyfosa AB</v>
          </cell>
        </row>
        <row r="327">
          <cell r="AK327" t="str">
            <v xml:space="preserve">Nynas AB (publ) </v>
          </cell>
        </row>
        <row r="328">
          <cell r="AK328" t="str">
            <v xml:space="preserve">Offentliga Hus i Norden AB (publ) </v>
          </cell>
        </row>
        <row r="329">
          <cell r="AK329" t="str">
            <v>Oma Säästöpankki Oyj</v>
          </cell>
        </row>
        <row r="330">
          <cell r="AK330" t="str">
            <v>Open Infra AB (publ)</v>
          </cell>
        </row>
        <row r="331">
          <cell r="AK331" t="str">
            <v>Opus Group AB (publ)</v>
          </cell>
        </row>
        <row r="332">
          <cell r="AK332" t="str">
            <v>Ovaro Kiinteistösijoitus Oyj</v>
          </cell>
        </row>
        <row r="333">
          <cell r="AK333" t="str">
            <v>Oulun Kaupunki</v>
          </cell>
        </row>
        <row r="334">
          <cell r="AK334" t="str">
            <v>Outokumpu Oyj</v>
          </cell>
        </row>
        <row r="335">
          <cell r="AK335" t="str">
            <v>Outotec Oyj</v>
          </cell>
        </row>
        <row r="336">
          <cell r="AK336" t="str">
            <v>Orexo Ab</v>
          </cell>
        </row>
        <row r="337">
          <cell r="AK337" t="str">
            <v>Orion Oyj</v>
          </cell>
        </row>
        <row r="338">
          <cell r="AK338" t="str">
            <v xml:space="preserve">Oscar Properties Holding AB </v>
          </cell>
        </row>
        <row r="339">
          <cell r="AK339" t="str">
            <v>PA Resources AB</v>
          </cell>
        </row>
        <row r="340">
          <cell r="AK340" t="str">
            <v>Patriam Invest AB</v>
          </cell>
        </row>
        <row r="341">
          <cell r="AK341" t="str">
            <v>PHM Group Holding Oyj</v>
          </cell>
        </row>
        <row r="342">
          <cell r="AK342" t="str">
            <v>PEAB Finans AB</v>
          </cell>
        </row>
        <row r="343">
          <cell r="AK343" t="str">
            <v>PKC Group Oyj</v>
          </cell>
        </row>
        <row r="344">
          <cell r="AK344" t="str">
            <v>Platzer Fastigheter Holding AB (publ)</v>
          </cell>
        </row>
        <row r="345">
          <cell r="AK345" t="str">
            <v xml:space="preserve">Prime Living Campus Stockholm AB </v>
          </cell>
        </row>
        <row r="346">
          <cell r="AK346" t="str">
            <v>Pohjola Pankki Oyj</v>
          </cell>
        </row>
        <row r="347">
          <cell r="AK347" t="str">
            <v>POP Asuntoluottopankki Oyj</v>
          </cell>
        </row>
        <row r="348">
          <cell r="AK348" t="str">
            <v>Pohjolan Voima Oyj</v>
          </cell>
        </row>
        <row r="349">
          <cell r="AK349" t="str">
            <v>Point Properties Portfolio 1 AB</v>
          </cell>
        </row>
        <row r="350">
          <cell r="AK350" t="str">
            <v>Polygon AB</v>
          </cell>
        </row>
        <row r="351">
          <cell r="AK351" t="str">
            <v>PostNord AB</v>
          </cell>
        </row>
        <row r="352">
          <cell r="AK352" t="str">
            <v>Propifi Capital Limited</v>
          </cell>
        </row>
        <row r="353">
          <cell r="AK353" t="str">
            <v>Purmo Group Plc</v>
          </cell>
        </row>
        <row r="354">
          <cell r="AK354" t="str">
            <v xml:space="preserve">Qliro Group AB (publ) </v>
          </cell>
        </row>
        <row r="355">
          <cell r="AK355" t="str">
            <v>Qliro AB</v>
          </cell>
        </row>
        <row r="356">
          <cell r="AK356" t="str">
            <v>Qred Holding AB (publ)</v>
          </cell>
        </row>
        <row r="357">
          <cell r="AK357" t="str">
            <v>PWT Holding A/S</v>
          </cell>
        </row>
        <row r="358">
          <cell r="AK358" t="str">
            <v xml:space="preserve">Ramirent Oyj </v>
          </cell>
        </row>
        <row r="359">
          <cell r="AK359" t="str">
            <v>Real People Investment Holdings Limited</v>
          </cell>
        </row>
        <row r="360">
          <cell r="AK360" t="str">
            <v>Region Skåne</v>
          </cell>
        </row>
        <row r="361">
          <cell r="AK361" t="str">
            <v>Resurs Bank Aktiebolag</v>
          </cell>
        </row>
        <row r="362">
          <cell r="AK362" t="str">
            <v>Resurs Holding AB</v>
          </cell>
        </row>
        <row r="363">
          <cell r="AK363" t="str">
            <v>Rebellion Operations AB (publ)</v>
          </cell>
        </row>
        <row r="364">
          <cell r="AK364" t="str">
            <v>RE IV LIMITED</v>
          </cell>
        </row>
        <row r="365">
          <cell r="AK365" t="str">
            <v>Rikshem AB</v>
          </cell>
        </row>
        <row r="366">
          <cell r="AK366" t="str">
            <v>RNB Retail And Brands AB</v>
          </cell>
        </row>
        <row r="367">
          <cell r="AK367" t="str">
            <v>Royal Bank of Canada</v>
          </cell>
        </row>
        <row r="368">
          <cell r="AK368" t="str">
            <v>Rus Forest AB</v>
          </cell>
        </row>
        <row r="369">
          <cell r="AK369" t="str">
            <v>SAAB AB</v>
          </cell>
        </row>
        <row r="370">
          <cell r="AK370" t="str">
            <v>Sanoma Oyj</v>
          </cell>
        </row>
        <row r="371">
          <cell r="AK371" t="str">
            <v>SAS AB (publ)</v>
          </cell>
        </row>
        <row r="372">
          <cell r="AK372" t="str">
            <v>Sagax AB</v>
          </cell>
        </row>
        <row r="373">
          <cell r="AK373" t="str">
            <v>Samhällsbyggnadsbolaget I Norden AB (publ)</v>
          </cell>
        </row>
        <row r="374">
          <cell r="AK374" t="str">
            <v>Sandvik AB</v>
          </cell>
        </row>
        <row r="375">
          <cell r="AK375" t="str">
            <v>Sanolium AB</v>
          </cell>
        </row>
        <row r="376">
          <cell r="AK376" t="str">
            <v>Sato Oyj</v>
          </cell>
        </row>
        <row r="377">
          <cell r="AK377" t="str">
            <v>SAV-Rahoitus Oyj</v>
          </cell>
        </row>
        <row r="378">
          <cell r="AK378" t="str">
            <v>SBAB Bank AB (publ)</v>
          </cell>
        </row>
        <row r="379">
          <cell r="AK379" t="str">
            <v>S-Bank Plc</v>
          </cell>
        </row>
        <row r="380">
          <cell r="AK380" t="str">
            <v xml:space="preserve">SBB i Norden AB </v>
          </cell>
        </row>
        <row r="381">
          <cell r="AK381" t="str">
            <v>SB Holdco PLC</v>
          </cell>
        </row>
        <row r="382">
          <cell r="AK382" t="str">
            <v>SGL International A/S</v>
          </cell>
        </row>
        <row r="383">
          <cell r="AK383" t="str">
            <v>Scandic Hotels Group AB</v>
          </cell>
        </row>
        <row r="384">
          <cell r="AK384" t="str">
            <v>Scandinavian Air Ambulance Holding AB</v>
          </cell>
        </row>
        <row r="385">
          <cell r="AK385" t="str">
            <v>Scandinavian Biogas Fuels International AB</v>
          </cell>
        </row>
        <row r="386">
          <cell r="AK386" t="str">
            <v>Scan Global Logistics Holding ApS</v>
          </cell>
        </row>
        <row r="387">
          <cell r="AK387" t="str">
            <v>Sdiptech AB (publ)</v>
          </cell>
        </row>
        <row r="388">
          <cell r="AK388" t="str">
            <v>Seafire AB (publ)</v>
          </cell>
        </row>
        <row r="389">
          <cell r="AK389" t="str">
            <v xml:space="preserve">Seamless Distribution Systems AB </v>
          </cell>
        </row>
        <row r="390">
          <cell r="AK390" t="str">
            <v>Secop Group Holding GmbH</v>
          </cell>
        </row>
        <row r="391">
          <cell r="AK391" t="str">
            <v xml:space="preserve">Sehlhall Fastigheter AB </v>
          </cell>
        </row>
        <row r="392">
          <cell r="AK392" t="str">
            <v>Seinäjoen kaupunki</v>
          </cell>
        </row>
        <row r="393">
          <cell r="AK393" t="str">
            <v>Sentiec Oyjs</v>
          </cell>
        </row>
        <row r="394">
          <cell r="AK394" t="str">
            <v xml:space="preserve">Serneke Group AB </v>
          </cell>
        </row>
        <row r="395">
          <cell r="AK395" t="str">
            <v xml:space="preserve">SHH Bostad AB </v>
          </cell>
        </row>
        <row r="396">
          <cell r="AK396" t="str">
            <v>SIBS AB (publ)</v>
          </cell>
        </row>
        <row r="397">
          <cell r="AK397" t="str">
            <v>SIG Invest AB</v>
          </cell>
        </row>
        <row r="398">
          <cell r="AK398" t="str">
            <v>Sinch AB (publ)</v>
          </cell>
        </row>
        <row r="399">
          <cell r="AK399" t="str">
            <v>Skandiabanken AB</v>
          </cell>
        </row>
        <row r="400">
          <cell r="AK400" t="str">
            <v>Skandinaviska Enskilda Banken AB</v>
          </cell>
        </row>
        <row r="401">
          <cell r="AK401" t="str">
            <v>Skanska Financial Services</v>
          </cell>
        </row>
        <row r="402">
          <cell r="AK402" t="str">
            <v>SKF AB</v>
          </cell>
        </row>
        <row r="403">
          <cell r="AK403" t="str">
            <v>Skill BidCo ApS</v>
          </cell>
        </row>
        <row r="404">
          <cell r="AK404" t="str">
            <v>Skåne läns landsting</v>
          </cell>
        </row>
        <row r="405">
          <cell r="AK405" t="str">
            <v>Slättö Fastpartner Spånga AB</v>
          </cell>
        </row>
        <row r="406">
          <cell r="AK406" t="str">
            <v>Slättö Value Add I AB (publ)</v>
          </cell>
        </row>
        <row r="407">
          <cell r="AK407" t="str">
            <v>Societe Generale Acceptance NV</v>
          </cell>
        </row>
        <row r="408">
          <cell r="AK408" t="str">
            <v>Solteq Oyj</v>
          </cell>
        </row>
        <row r="409">
          <cell r="AK409" t="str">
            <v>Sparbanken 1826</v>
          </cell>
        </row>
        <row r="410">
          <cell r="AK410" t="str">
            <v>Sparbanken Alingsås</v>
          </cell>
        </row>
        <row r="411">
          <cell r="AK411" t="str">
            <v>Sparbanken Finn</v>
          </cell>
        </row>
        <row r="412">
          <cell r="AK412" t="str">
            <v>Sparbanken Gripen</v>
          </cell>
        </row>
        <row r="413">
          <cell r="AK413" t="str">
            <v>Sparbanken Lidköping AB</v>
          </cell>
        </row>
        <row r="414">
          <cell r="AK414" t="str">
            <v>Sparbanken Rekarne AB</v>
          </cell>
        </row>
        <row r="415">
          <cell r="AK415" t="str">
            <v>Sparbanken Skaraborg AB (publ)</v>
          </cell>
        </row>
        <row r="416">
          <cell r="AK416" t="str">
            <v>Sparbanken Skåne</v>
          </cell>
        </row>
        <row r="417">
          <cell r="AK417" t="str">
            <v>Sparbanken Sjuhärad AB</v>
          </cell>
        </row>
        <row r="418">
          <cell r="AK418" t="str">
            <v>Sparbanken Syd</v>
          </cell>
        </row>
        <row r="419">
          <cell r="AK419" t="str">
            <v>Sparbanken Västra Mälardalen</v>
          </cell>
        </row>
        <row r="420">
          <cell r="AK420" t="str">
            <v>Sparbanken Öresund AB</v>
          </cell>
        </row>
        <row r="421">
          <cell r="AK421" t="str">
            <v>Specialfastigheter Sverige AB</v>
          </cell>
        </row>
        <row r="422">
          <cell r="AK422" t="str">
            <v>Sponda Oyj</v>
          </cell>
        </row>
        <row r="423">
          <cell r="AK423" t="str">
            <v>SPP Livförsäkringar AB</v>
          </cell>
        </row>
        <row r="424">
          <cell r="AK424" t="str">
            <v>SRV Yhtiöt Oyj</v>
          </cell>
        </row>
        <row r="425">
          <cell r="AK425" t="str">
            <v>Stillfront Group AB</v>
          </cell>
        </row>
        <row r="426">
          <cell r="AK426" t="str">
            <v>St1 Nordic Corporation</v>
          </cell>
        </row>
        <row r="427">
          <cell r="AK427" t="str">
            <v>SSCP Lager BidCo AB (publ)</v>
          </cell>
        </row>
        <row r="428">
          <cell r="AK428" t="str">
            <v>SSAB AB</v>
          </cell>
        </row>
        <row r="429">
          <cell r="AK429" t="str">
            <v>SSG BidCo A/S</v>
          </cell>
        </row>
        <row r="430">
          <cell r="AK430" t="str">
            <v>SSM Holding AB</v>
          </cell>
        </row>
        <row r="431">
          <cell r="AK431" t="str">
            <v>Stadshypotek AB</v>
          </cell>
        </row>
        <row r="432">
          <cell r="AK432" t="str">
            <v>Stendörren Fastigheter</v>
          </cell>
        </row>
        <row r="433">
          <cell r="AK433" t="str">
            <v>Stenhus Fastigheter i Norden AB (publ)</v>
          </cell>
        </row>
        <row r="434">
          <cell r="AK434" t="str">
            <v>Stockholms Läns Landsting</v>
          </cell>
        </row>
        <row r="435">
          <cell r="AK435" t="str">
            <v>Stockholms Stad</v>
          </cell>
        </row>
        <row r="436">
          <cell r="AK436" t="str">
            <v>Stockmann Oyj Abp</v>
          </cell>
        </row>
        <row r="437">
          <cell r="AK437" t="str">
            <v xml:space="preserve">Stockholm Exergi Holding AB (publ) </v>
          </cell>
        </row>
        <row r="438">
          <cell r="AK438" t="str">
            <v>Stockwik Förvaltning AB (publ)</v>
          </cell>
        </row>
        <row r="439">
          <cell r="AK439" t="str">
            <v>Storebaelt A/S</v>
          </cell>
        </row>
        <row r="440">
          <cell r="AK440" t="str">
            <v>Storskogen Group AB</v>
          </cell>
        </row>
        <row r="441">
          <cell r="AK441" t="str">
            <v>Stronghold Invest AB</v>
          </cell>
        </row>
        <row r="442">
          <cell r="AK442" t="str">
            <v>Studentbostäder i Norden AB</v>
          </cell>
        </row>
        <row r="443">
          <cell r="AK443" t="str">
            <v>Studsvik AB</v>
          </cell>
        </row>
        <row r="444">
          <cell r="AK444" t="str">
            <v xml:space="preserve">Strömma Turism &amp; Sjöfart AB </v>
          </cell>
        </row>
        <row r="445">
          <cell r="AK445" t="str">
            <v>Sunborn Finance Oyj</v>
          </cell>
        </row>
        <row r="446">
          <cell r="AK446" t="str">
            <v>Sunborn London Oyj</v>
          </cell>
        </row>
        <row r="447">
          <cell r="AK447" t="str">
            <v>Sunborn (Gibraltar) Limited</v>
          </cell>
        </row>
        <row r="448">
          <cell r="AK448" t="str">
            <v>Sundsvalls Kommun</v>
          </cell>
        </row>
        <row r="449">
          <cell r="AK449" t="str">
            <v>Suomen Hypoteekkiyhdistys</v>
          </cell>
        </row>
        <row r="450">
          <cell r="AK450" t="str">
            <v>Suominen Oyj</v>
          </cell>
        </row>
        <row r="451">
          <cell r="AK451" t="str">
            <v>Suomen Valtio</v>
          </cell>
        </row>
        <row r="452">
          <cell r="AK452" t="str">
            <v xml:space="preserve">Sollentuna Stinsen JV AB </v>
          </cell>
        </row>
        <row r="453">
          <cell r="AK453" t="str">
            <v>Svea Bank AB (publ)</v>
          </cell>
        </row>
        <row r="454">
          <cell r="AK454" t="str">
            <v>Svea Ekonomi AB</v>
          </cell>
        </row>
        <row r="455">
          <cell r="AK455" t="str">
            <v>Sveaskog AB</v>
          </cell>
        </row>
        <row r="456">
          <cell r="AK456" t="str">
            <v>Sveavalvet AB</v>
          </cell>
        </row>
        <row r="457">
          <cell r="AK457" t="str">
            <v>Swedavia AB</v>
          </cell>
        </row>
        <row r="458">
          <cell r="AK458" t="str">
            <v>Swedbank AB</v>
          </cell>
        </row>
        <row r="459">
          <cell r="AK459" t="str">
            <v>Swedbank Hypotek AB</v>
          </cell>
        </row>
        <row r="460">
          <cell r="AK460" t="str">
            <v>Svensk Hypotekspension Fond 4 AB</v>
          </cell>
        </row>
        <row r="461">
          <cell r="AK461" t="str">
            <v>Swedish Electromagnet Invest AB</v>
          </cell>
        </row>
        <row r="462">
          <cell r="AK462" t="str">
            <v>Swedish Match AB</v>
          </cell>
        </row>
        <row r="463">
          <cell r="AK463" t="str">
            <v>Swedish Orphan Biovitrum AB (publ)</v>
          </cell>
        </row>
        <row r="464">
          <cell r="AK464" t="str">
            <v xml:space="preserve">Svenska Cellulosa Aktiebolaget SCA (publ) </v>
          </cell>
        </row>
        <row r="465">
          <cell r="AK465" t="str">
            <v>Svensk Fastighetsfinansiering AB (Publ)</v>
          </cell>
        </row>
        <row r="466">
          <cell r="AK466" t="str">
            <v>Svensk Hypotekspension Fond 1 AB</v>
          </cell>
        </row>
        <row r="467">
          <cell r="AK467" t="str">
            <v>Svensk Hypotekspension Fond3 AB</v>
          </cell>
        </row>
        <row r="468">
          <cell r="AK468" t="str">
            <v>Svenska Handelsbanken AB</v>
          </cell>
        </row>
        <row r="469">
          <cell r="AK469" t="str">
            <v>Svenska Nyttobostäder AB</v>
          </cell>
        </row>
        <row r="470">
          <cell r="AK470" t="str">
            <v>Svenska Staten</v>
          </cell>
        </row>
        <row r="471">
          <cell r="AK471" t="str">
            <v xml:space="preserve">Södra Skogsägarna Ekonomiska Förening </v>
          </cell>
        </row>
        <row r="472">
          <cell r="AK472" t="str">
            <v>Södertälje Kommun</v>
          </cell>
        </row>
        <row r="473">
          <cell r="AK473" t="str">
            <v>Sörmlands Sparbank</v>
          </cell>
        </row>
        <row r="474">
          <cell r="AK474" t="str">
            <v>Sörmlands Sparbank AB</v>
          </cell>
        </row>
        <row r="475">
          <cell r="AK475" t="str">
            <v>Taaleri Oyj</v>
          </cell>
        </row>
        <row r="476">
          <cell r="AK476" t="str">
            <v>Technopolis Oyj</v>
          </cell>
        </row>
        <row r="477">
          <cell r="AK477" t="str">
            <v>Terveystalo Oyj</v>
          </cell>
        </row>
        <row r="478">
          <cell r="AK478" t="str">
            <v xml:space="preserve">Telefonplan Stockholm Property AB                 </v>
          </cell>
        </row>
        <row r="479">
          <cell r="AK479" t="str">
            <v>TF Bank AB (publ)</v>
          </cell>
        </row>
        <row r="480">
          <cell r="AK480" t="str">
            <v>Tieto Oyj</v>
          </cell>
        </row>
        <row r="481">
          <cell r="AK481" t="str">
            <v>Titania Holding AB (publ)</v>
          </cell>
        </row>
        <row r="482">
          <cell r="AK482" t="str">
            <v>The Royal Bank of Scotland NV</v>
          </cell>
        </row>
        <row r="483">
          <cell r="AK483" t="str">
            <v>The Royal Bank of Scotland Plc</v>
          </cell>
        </row>
        <row r="484">
          <cell r="AK484" t="str">
            <v>Toadman Interactive AB (publ)</v>
          </cell>
        </row>
        <row r="485">
          <cell r="AK485" t="str">
            <v>Tobii AB</v>
          </cell>
        </row>
        <row r="486">
          <cell r="AK486" t="str">
            <v>Tobin Properties AB</v>
          </cell>
        </row>
        <row r="487">
          <cell r="AK487" t="str">
            <v>Tornator Oyj</v>
          </cell>
        </row>
        <row r="488">
          <cell r="AK488" t="str">
            <v xml:space="preserve">TradeDoubler AB </v>
          </cell>
        </row>
        <row r="489">
          <cell r="AK489" t="str">
            <v>Trelleborgs Kommun</v>
          </cell>
        </row>
        <row r="490">
          <cell r="AK490" t="str">
            <v>Trelleborg Treasury AB</v>
          </cell>
        </row>
        <row r="491">
          <cell r="AK491" t="str">
            <v>Trigon Agri A/S</v>
          </cell>
        </row>
        <row r="492">
          <cell r="AK492" t="str">
            <v>Troax Corp AB</v>
          </cell>
        </row>
        <row r="493">
          <cell r="AK493" t="str">
            <v>TryggHem Projekt 1 AB</v>
          </cell>
        </row>
        <row r="494">
          <cell r="AK494" t="str">
            <v>Turun kaupunki</v>
          </cell>
        </row>
        <row r="495">
          <cell r="AK495" t="str">
            <v>Työllisyysrahasto</v>
          </cell>
        </row>
        <row r="496">
          <cell r="AK496" t="str">
            <v>Täby Kommun</v>
          </cell>
        </row>
        <row r="497">
          <cell r="AK497" t="str">
            <v>UBS AG, Jersey Branch</v>
          </cell>
        </row>
        <row r="498">
          <cell r="AK498" t="str">
            <v>UBS AG, London Branch</v>
          </cell>
        </row>
        <row r="499">
          <cell r="AK499" t="str">
            <v>United Camping AB</v>
          </cell>
        </row>
        <row r="500">
          <cell r="AK500" t="str">
            <v>Uudenkaupungin kaupunki</v>
          </cell>
        </row>
        <row r="501">
          <cell r="AK501" t="str">
            <v>Uppsala Kommun</v>
          </cell>
        </row>
        <row r="502">
          <cell r="AK502" t="str">
            <v>Wa Wallvision AB (Publ)</v>
          </cell>
        </row>
        <row r="503">
          <cell r="AK503" t="str">
            <v>Wallenstam AB</v>
          </cell>
        </row>
        <row r="504">
          <cell r="AK504" t="str">
            <v xml:space="preserve">Waxy International </v>
          </cell>
        </row>
        <row r="505">
          <cell r="AK505" t="str">
            <v>Wihlborgs Fastigheter AB</v>
          </cell>
        </row>
        <row r="506">
          <cell r="AK506" t="str">
            <v>Willhem AB</v>
          </cell>
        </row>
        <row r="507">
          <cell r="AK507" t="str">
            <v>Vaasan kaupunki</v>
          </cell>
        </row>
        <row r="508">
          <cell r="AK508" t="str">
            <v>Valerum AB</v>
          </cell>
        </row>
        <row r="509">
          <cell r="AK509" t="str">
            <v>Valmet Oyj</v>
          </cell>
        </row>
        <row r="510">
          <cell r="AK510" t="str">
            <v>Vantaa</v>
          </cell>
        </row>
        <row r="511">
          <cell r="AK511" t="str">
            <v>Vacse AB (publ)</v>
          </cell>
        </row>
        <row r="512">
          <cell r="AK512" t="str">
            <v>Varbergs Sparbank</v>
          </cell>
        </row>
        <row r="513">
          <cell r="AK513" t="str">
            <v>Vasakronan AB</v>
          </cell>
        </row>
        <row r="514">
          <cell r="AK514" t="str">
            <v>Vattenfall AB</v>
          </cell>
        </row>
        <row r="515">
          <cell r="AK515" t="str">
            <v>VEF AB (publ)</v>
          </cell>
        </row>
        <row r="516">
          <cell r="AK516" t="str">
            <v>Velcora Holding AB</v>
          </cell>
        </row>
        <row r="517">
          <cell r="AK517" t="str">
            <v xml:space="preserve">Vellinge Kommun </v>
          </cell>
        </row>
        <row r="518">
          <cell r="AK518" t="str">
            <v>Vestum AB (publ)</v>
          </cell>
        </row>
        <row r="519">
          <cell r="AK519" t="str">
            <v>ViaCon Group AB</v>
          </cell>
        </row>
        <row r="520">
          <cell r="AK520" t="str">
            <v>Victoria Park AB</v>
          </cell>
        </row>
        <row r="521">
          <cell r="AK521" t="str">
            <v>Volati AB</v>
          </cell>
        </row>
        <row r="522">
          <cell r="AK522" t="str">
            <v xml:space="preserve">Vostok New Ventures Ltd </v>
          </cell>
        </row>
        <row r="523">
          <cell r="AK523" t="str">
            <v>VR Yhtymä Oyj</v>
          </cell>
        </row>
        <row r="524">
          <cell r="AK524" t="str">
            <v>VNV Global AB (publ)</v>
          </cell>
        </row>
        <row r="525">
          <cell r="AK525" t="str">
            <v>VVO-yhtymä Oyj</v>
          </cell>
        </row>
        <row r="526">
          <cell r="AK526" t="str">
            <v>Västerås Stad</v>
          </cell>
        </row>
        <row r="527">
          <cell r="AK527" t="str">
            <v>Västra Götalands Läns Landsting</v>
          </cell>
        </row>
        <row r="528">
          <cell r="AK528" t="str">
            <v xml:space="preserve">Wästbygg Gruppen AB </v>
          </cell>
        </row>
        <row r="529">
          <cell r="AK529" t="str">
            <v>YA Holding AB</v>
          </cell>
        </row>
        <row r="530">
          <cell r="AK530" t="str">
            <v>YIT Oyj</v>
          </cell>
        </row>
        <row r="531">
          <cell r="AK531" t="str">
            <v>Zengun Group AB</v>
          </cell>
        </row>
        <row r="532">
          <cell r="AK532" t="str">
            <v>ZetaDisplay AB</v>
          </cell>
        </row>
        <row r="533">
          <cell r="AK533" t="str">
            <v>Ziklo Bank AB</v>
          </cell>
        </row>
        <row r="534">
          <cell r="AK534" t="str">
            <v>Ålandsbanken Abp</v>
          </cell>
        </row>
        <row r="535">
          <cell r="AK535" t="str">
            <v>Örebro kommun</v>
          </cell>
        </row>
        <row r="536">
          <cell r="AK536" t="str">
            <v>Öresundskonsortiet</v>
          </cell>
        </row>
        <row r="537">
          <cell r="AK537" t="str">
            <v>Östersunds kommun</v>
          </cell>
        </row>
        <row r="538">
          <cell r="AK538" t="str">
            <v>Öresundskonsortiet</v>
          </cell>
        </row>
        <row r="539">
          <cell r="AK539" t="str">
            <v>Östersunds kommun</v>
          </cell>
        </row>
        <row r="540">
          <cell r="AK540" t="str">
            <v xml:space="preserve">ÅR Packaging Group </v>
          </cell>
        </row>
        <row r="541">
          <cell r="AK541" t="str">
            <v>AAM GLEQ3</v>
          </cell>
        </row>
        <row r="542">
          <cell r="AK542" t="str">
            <v>Akureyrarkaupstaður</v>
          </cell>
        </row>
        <row r="543">
          <cell r="AK543" t="str">
            <v>Alda Credit Fund II slhf.</v>
          </cell>
        </row>
        <row r="544">
          <cell r="AK544" t="str">
            <v>Alda Credit Fund slhf.</v>
          </cell>
        </row>
        <row r="545">
          <cell r="AK545" t="str">
            <v>Almenna leigufélagið ehf.</v>
          </cell>
        </row>
        <row r="546">
          <cell r="AK546" t="str">
            <v>Arion banki hf.</v>
          </cell>
        </row>
        <row r="547">
          <cell r="AK547" t="str">
            <v>Atom</v>
          </cell>
        </row>
        <row r="548">
          <cell r="AK548" t="str">
            <v>Byggðastofnun</v>
          </cell>
        </row>
        <row r="549">
          <cell r="AK549" t="str">
            <v>Eik fasteignafélag hf.</v>
          </cell>
        </row>
        <row r="550">
          <cell r="AK550" t="str">
            <v>Fagfjárfestasjóðurinn ÍSH</v>
          </cell>
        </row>
        <row r="551">
          <cell r="AK551" t="str">
            <v>Fagfjárfestasjóðurinn Landsbréf-BÚS I</v>
          </cell>
        </row>
        <row r="552">
          <cell r="AK552" t="str">
            <v>Félagsbústaðir hf.</v>
          </cell>
        </row>
        <row r="553">
          <cell r="AK553" t="str">
            <v>FÍ Fasteignafélag slhf.</v>
          </cell>
        </row>
        <row r="554">
          <cell r="AK554" t="str">
            <v>Fjarðabyggð</v>
          </cell>
        </row>
        <row r="555">
          <cell r="AK555" t="str">
            <v>Føroya Landsstýri</v>
          </cell>
        </row>
        <row r="556">
          <cell r="AK556" t="str">
            <v>GAMMA: Méllon</v>
          </cell>
        </row>
        <row r="557">
          <cell r="AK557" t="str">
            <v>Garðabær</v>
          </cell>
        </row>
        <row r="558">
          <cell r="AK558" t="str">
            <v>Greiðslumiðlunin Hringur ehf.</v>
          </cell>
        </row>
        <row r="559">
          <cell r="AK559" t="str">
            <v>Hafnarfjarðarkaupstaður</v>
          </cell>
        </row>
        <row r="560">
          <cell r="AK560" t="str">
            <v>Hagar hf.</v>
          </cell>
        </row>
        <row r="561">
          <cell r="AK561" t="str">
            <v>Heimstaden hf.</v>
          </cell>
        </row>
        <row r="562">
          <cell r="AK562" t="str">
            <v>HS Veitur hf.</v>
          </cell>
        </row>
        <row r="563">
          <cell r="AK563" t="str">
            <v>Iceland Seafood International hf.</v>
          </cell>
        </row>
        <row r="564">
          <cell r="AK564" t="str">
            <v>ÍL-sjóður</v>
          </cell>
        </row>
        <row r="565">
          <cell r="AK565" t="str">
            <v>Íslandsbanki hf.</v>
          </cell>
        </row>
        <row r="566">
          <cell r="AK566" t="str">
            <v>Íslandshótel hf.</v>
          </cell>
        </row>
        <row r="567">
          <cell r="AK567" t="str">
            <v>Jeratún ehf.</v>
          </cell>
        </row>
        <row r="568">
          <cell r="AK568" t="str">
            <v>KLS, fagfjárfestasjóður</v>
          </cell>
        </row>
        <row r="569">
          <cell r="AK569" t="str">
            <v>Kópavogsbær</v>
          </cell>
        </row>
        <row r="570">
          <cell r="AK570" t="str">
            <v>Kvika banki hf.</v>
          </cell>
        </row>
        <row r="571">
          <cell r="AK571" t="str">
            <v>Landfestar ehf.</v>
          </cell>
        </row>
        <row r="572">
          <cell r="AK572" t="str">
            <v>Landsbankinn hf.</v>
          </cell>
        </row>
        <row r="573">
          <cell r="AK573" t="str">
            <v>Landsnet hf.</v>
          </cell>
        </row>
        <row r="574">
          <cell r="AK574" t="str">
            <v>Landsvirkjun</v>
          </cell>
        </row>
        <row r="575">
          <cell r="AK575" t="str">
            <v>Lánasjóður sveitarfélaga ohf.</v>
          </cell>
        </row>
        <row r="576">
          <cell r="AK576" t="str">
            <v>Lykill fjármögnun hf.</v>
          </cell>
        </row>
        <row r="577">
          <cell r="AK577" t="str">
            <v>Mosfellsbær</v>
          </cell>
        </row>
        <row r="578">
          <cell r="AK578" t="str">
            <v>Múlaþing</v>
          </cell>
        </row>
        <row r="579">
          <cell r="AK579" t="str">
            <v>Norðurslóð 4 ehf.</v>
          </cell>
        </row>
        <row r="580">
          <cell r="AK580" t="str">
            <v>Norðurþing</v>
          </cell>
        </row>
        <row r="581">
          <cell r="AK581" t="str">
            <v>Orkuveita Reykjavíkur</v>
          </cell>
        </row>
        <row r="582">
          <cell r="AK582" t="str">
            <v>Rangárþing ytra</v>
          </cell>
        </row>
        <row r="583">
          <cell r="AK583" t="str">
            <v>Rarik ohf.</v>
          </cell>
        </row>
        <row r="584">
          <cell r="AK584" t="str">
            <v>REG 1 fagfjárfestasjóður</v>
          </cell>
        </row>
        <row r="585">
          <cell r="AK585" t="str">
            <v>REG 2 Smáralind, fagfjárfestasjóður</v>
          </cell>
        </row>
        <row r="586">
          <cell r="AK586" t="str">
            <v>REG3A fjármögnun</v>
          </cell>
        </row>
        <row r="587">
          <cell r="AK587" t="str">
            <v>Reginn hf.</v>
          </cell>
        </row>
        <row r="588">
          <cell r="AK588" t="str">
            <v>Reitir fasteignafélag hf.</v>
          </cell>
        </row>
        <row r="589">
          <cell r="AK589" t="str">
            <v>Reykjavíkurborg</v>
          </cell>
        </row>
        <row r="590">
          <cell r="AK590" t="str">
            <v>Ríkissjóður Íslands</v>
          </cell>
        </row>
        <row r="591">
          <cell r="AK591" t="str">
            <v>SIV Fjármögnun</v>
          </cell>
        </row>
        <row r="592">
          <cell r="AK592" t="str">
            <v>SÍL hs.</v>
          </cell>
        </row>
        <row r="593">
          <cell r="AK593" t="str">
            <v xml:space="preserve">Síminn hf. </v>
          </cell>
        </row>
        <row r="594">
          <cell r="AK594" t="str">
            <v>Sveitarfélagið Árborg</v>
          </cell>
        </row>
        <row r="595">
          <cell r="AK595" t="str">
            <v>Vátryggingafélag Íslands hf.</v>
          </cell>
        </row>
        <row r="596">
          <cell r="AK596" t="str">
            <v>Veðskuld slhf.</v>
          </cell>
        </row>
        <row r="597">
          <cell r="AK597" t="str">
            <v>Veðskuldabréfasjóður ÍV</v>
          </cell>
        </row>
        <row r="598">
          <cell r="AK598" t="str">
            <v>Veðskuldabréfasjóðurinn Virðing</v>
          </cell>
        </row>
        <row r="599">
          <cell r="AK599" t="str">
            <v>Vestmannaeyjabær</v>
          </cell>
        </row>
      </sheetData>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8" t="s">
        <v>363</v>
      </c>
      <c r="AB5" s="309"/>
      <c r="AC5" s="308" t="s">
        <v>364</v>
      </c>
      <c r="AD5" s="309"/>
      <c r="AE5" s="308" t="s">
        <v>365</v>
      </c>
      <c r="AF5" s="309"/>
      <c r="AG5" s="308" t="s">
        <v>366</v>
      </c>
      <c r="AH5" s="309"/>
      <c r="AI5" s="308" t="s">
        <v>367</v>
      </c>
      <c r="AJ5" s="309"/>
      <c r="AK5" s="308" t="s">
        <v>368</v>
      </c>
      <c r="AL5" s="309"/>
      <c r="AM5" s="308" t="s">
        <v>369</v>
      </c>
      <c r="AN5" s="309"/>
      <c r="AO5" s="308" t="s">
        <v>370</v>
      </c>
      <c r="AP5" s="309"/>
      <c r="AQ5" s="308" t="s">
        <v>371</v>
      </c>
      <c r="AR5" s="309"/>
      <c r="AS5" s="308" t="s">
        <v>372</v>
      </c>
      <c r="AT5" s="309"/>
      <c r="AU5" s="308" t="s">
        <v>373</v>
      </c>
      <c r="AV5" s="309"/>
      <c r="AW5" s="308" t="s">
        <v>374</v>
      </c>
      <c r="AX5" s="309"/>
      <c r="AY5" s="308" t="s">
        <v>375</v>
      </c>
      <c r="AZ5" s="309"/>
      <c r="BA5" s="308" t="s">
        <v>376</v>
      </c>
      <c r="BB5" s="309"/>
      <c r="BC5" s="308" t="s">
        <v>377</v>
      </c>
      <c r="BD5" s="309"/>
      <c r="BE5" s="308" t="s">
        <v>378</v>
      </c>
      <c r="BF5" s="309"/>
      <c r="BG5" s="308" t="s">
        <v>379</v>
      </c>
      <c r="BH5" s="309"/>
      <c r="BI5" s="308" t="s">
        <v>380</v>
      </c>
      <c r="BJ5" s="309"/>
      <c r="BK5" s="308" t="s">
        <v>381</v>
      </c>
      <c r="BL5" s="309"/>
      <c r="BM5" s="308" t="s">
        <v>382</v>
      </c>
      <c r="BN5" s="309"/>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2" t="s">
        <v>2305</v>
      </c>
      <c r="B5" s="312"/>
      <c r="C5" s="312"/>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4"/>
  <sheetViews>
    <sheetView tabSelected="1" zoomScale="80" zoomScaleNormal="80" workbookViewId="0">
      <selection activeCell="G9" sqref="G9"/>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8.42578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1066</v>
      </c>
      <c r="D2" s="55" t="s">
        <v>391</v>
      </c>
      <c r="E2" s="56" t="s">
        <v>34</v>
      </c>
      <c r="F2" s="55" t="s">
        <v>276</v>
      </c>
      <c r="G2" s="73">
        <v>46259</v>
      </c>
      <c r="H2" s="97" t="s">
        <v>7774</v>
      </c>
      <c r="I2" s="97" t="str">
        <f>IF(C2="-","",VLOOKUP(C2,CouponBondIssuersTable,2,0))</f>
        <v>FABG</v>
      </c>
      <c r="J2" s="97" t="str">
        <f>IF(D2="-","",IFERROR(VLOOKUP(D2,XX,2,0),""))</f>
        <v>SHB</v>
      </c>
      <c r="K2" s="97" t="str">
        <f>IF(D2="-","",IFERROR(VLOOKUP(D2,XX,3,0),""))</f>
        <v>ST</v>
      </c>
      <c r="L2" s="55" t="s">
        <v>2285</v>
      </c>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6" t="s">
        <v>7776</v>
      </c>
      <c r="B7" s="306" t="s">
        <v>7777</v>
      </c>
      <c r="C7" s="306" t="s">
        <v>7778</v>
      </c>
      <c r="D7" s="306" t="s">
        <v>7780</v>
      </c>
      <c r="E7" s="78" t="s">
        <v>7779</v>
      </c>
      <c r="F7" s="55" t="s">
        <v>7775</v>
      </c>
      <c r="G7" s="56">
        <v>1000000</v>
      </c>
      <c r="H7" s="55" t="s">
        <v>34</v>
      </c>
      <c r="I7" s="307">
        <v>400000000</v>
      </c>
      <c r="J7" s="56"/>
      <c r="K7" s="56" t="s">
        <v>4273</v>
      </c>
      <c r="L7" s="73">
        <v>46259</v>
      </c>
      <c r="M7" s="4">
        <f>IF(L7&lt;&gt;"",L7,"")</f>
        <v>46259</v>
      </c>
      <c r="N7" s="73">
        <v>46295</v>
      </c>
      <c r="O7" s="4">
        <f>N7</f>
        <v>46295</v>
      </c>
      <c r="P7" s="72" t="s">
        <v>7781</v>
      </c>
      <c r="Q7" s="67"/>
      <c r="S7" s="47"/>
      <c r="T7" s="47"/>
      <c r="V7" s="67"/>
      <c r="W7" s="67"/>
      <c r="X7" s="67"/>
    </row>
    <row r="8" spans="1:24">
      <c r="A8" s="70"/>
      <c r="B8" s="70"/>
      <c r="C8" s="55"/>
      <c r="D8" s="55"/>
      <c r="E8" s="55"/>
      <c r="F8" s="55"/>
      <c r="G8" s="55"/>
      <c r="H8" s="55"/>
      <c r="I8" s="56"/>
      <c r="J8" s="56"/>
      <c r="L8" s="4"/>
      <c r="M8" s="4" t="str">
        <f t="shared" ref="M8:N70" si="0">IF(L8&lt;&gt;"",L8,"")</f>
        <v/>
      </c>
      <c r="N8" s="4"/>
      <c r="O8" s="4"/>
      <c r="P8" s="72"/>
    </row>
    <row r="9" spans="1:24">
      <c r="A9" s="70"/>
      <c r="B9" s="70"/>
      <c r="C9" s="55"/>
      <c r="D9" s="55"/>
      <c r="E9" s="55"/>
      <c r="F9" s="55"/>
      <c r="G9" s="55"/>
      <c r="H9" s="55"/>
      <c r="I9" s="56"/>
      <c r="J9" s="56"/>
      <c r="K9" s="56"/>
      <c r="L9" s="4"/>
      <c r="M9" s="4" t="str">
        <f t="shared" si="0"/>
        <v/>
      </c>
      <c r="N9" s="4"/>
      <c r="O9" s="4"/>
      <c r="P9" s="72"/>
      <c r="Q9" s="67"/>
      <c r="R9" s="47"/>
      <c r="S9" s="47"/>
      <c r="T9" s="47"/>
      <c r="U9" s="47"/>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ht="12.75" customHeight="1">
      <c r="A12" s="70"/>
      <c r="B12" s="237"/>
      <c r="C12" s="55"/>
      <c r="D12" s="55"/>
      <c r="E12" s="55"/>
      <c r="F12" s="55"/>
      <c r="G12" s="55"/>
      <c r="H12" s="55"/>
      <c r="I12" s="56"/>
      <c r="J12" s="56"/>
      <c r="K12" s="56"/>
      <c r="L12" s="4"/>
      <c r="M12" s="4" t="str">
        <f t="shared" si="0"/>
        <v/>
      </c>
      <c r="N12" s="4"/>
      <c r="O12" s="4"/>
      <c r="P12" s="72"/>
      <c r="Q12" s="83"/>
      <c r="R12" s="83"/>
      <c r="S12" s="84"/>
      <c r="T12" s="47"/>
      <c r="U12" s="47"/>
    </row>
    <row r="13" spans="1:24">
      <c r="A13" s="70"/>
      <c r="B13" s="70"/>
      <c r="C13" s="55"/>
      <c r="D13" s="55"/>
      <c r="E13" s="55"/>
      <c r="F13" s="55"/>
      <c r="G13" s="55"/>
      <c r="H13" s="55"/>
      <c r="I13" s="56"/>
      <c r="J13" s="56"/>
      <c r="K13" s="56"/>
      <c r="L13" s="4"/>
      <c r="M13" s="4" t="str">
        <f t="shared" si="0"/>
        <v/>
      </c>
      <c r="N13" s="4"/>
      <c r="O13" s="4"/>
      <c r="P13" s="72"/>
      <c r="Q13" s="67"/>
      <c r="R13" s="47"/>
      <c r="S13" s="47"/>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43"/>
      <c r="J21" s="56"/>
      <c r="K21" s="56"/>
      <c r="L21" s="56"/>
      <c r="M21" s="4"/>
      <c r="N21" s="4" t="str">
        <f t="shared" si="0"/>
        <v/>
      </c>
      <c r="O21" s="4"/>
      <c r="P21" s="72"/>
      <c r="Q21" s="6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56"/>
      <c r="J23" s="56"/>
      <c r="K23" s="56"/>
      <c r="L23" s="4"/>
      <c r="M23" s="4" t="str">
        <f t="shared" si="0"/>
        <v/>
      </c>
      <c r="N23" s="4"/>
      <c r="O23" s="4"/>
      <c r="P23" s="72"/>
      <c r="Q23" s="67"/>
      <c r="R23" s="4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ref="M71:M105" si="1">IF(L71&lt;&gt;"",L71,"")</f>
        <v/>
      </c>
      <c r="N71" s="4"/>
      <c r="O71" s="4"/>
      <c r="P71" s="72"/>
      <c r="Q71" s="67"/>
      <c r="R71" s="47"/>
      <c r="S71" s="47"/>
      <c r="T71" s="47"/>
      <c r="U71" s="47"/>
    </row>
    <row r="72" spans="1:21">
      <c r="A72" s="70"/>
      <c r="B72" s="70"/>
      <c r="C72" s="55"/>
      <c r="D72" s="55"/>
      <c r="E72" s="55"/>
      <c r="F72" s="55"/>
      <c r="G72" s="55"/>
      <c r="H72" s="55"/>
      <c r="I72" s="56"/>
      <c r="J72" s="56"/>
      <c r="K72" s="56"/>
      <c r="L72" s="4"/>
      <c r="M72" s="4" t="str">
        <f t="shared" si="1"/>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N106" s="67"/>
      <c r="O106" s="81"/>
      <c r="P106" s="47"/>
      <c r="Q106" s="6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sheetData>
  <dataValidations count="20">
    <dataValidation type="date" operator="greaterThan" allowBlank="1" showInputMessage="1" showErrorMessage="1" errorTitle="Interest date" error="Pelase enter a valid date." sqref="N21:N22 M23:M105 M7:M20" xr:uid="{00000000-0002-0000-0300-000000000000}">
      <formula1>1</formula1>
    </dataValidation>
    <dataValidation type="date" operator="greaterThan" allowBlank="1" showInputMessage="1" showErrorMessage="1" errorTitle="Issue Date" error="Please enter a valid date." sqref="M21:M22 L23:L105 L7:L20" xr:uid="{00000000-0002-0000-0300-000001000000}">
      <formula1>1</formula1>
    </dataValidation>
    <dataValidation type="date" operator="greaterThan" allowBlank="1" showInputMessage="1" showErrorMessage="1" errorTitle="Last trading date" error="Please enter a date grater than then listing date." sqref="P21:P22 O23:O105 O7:O20" xr:uid="{00000000-0002-0000-0300-000002000000}">
      <formula1>$G$2</formula1>
    </dataValidation>
    <dataValidation type="date" operator="greaterThan" allowBlank="1" showInputMessage="1" showErrorMessage="1" errorTitle="Reimbursement date" error="Please enter a date grater than then listing date." sqref="O21:O22 N23:N105 N7:N20" xr:uid="{00000000-0002-0000-0300-000003000000}">
      <formula1>$G$2</formula1>
    </dataValidation>
    <dataValidation type="whole" operator="greaterThanOrEqual" allowBlank="1" showInputMessage="1" showErrorMessage="1" errorTitle="Amount issued" error="Please enter a whole number greater than 0." sqref="L21:L22 I23:I105 I7:I20" xr:uid="{00000000-0002-0000-0300-000004000000}">
      <formula1>0</formula1>
    </dataValidation>
    <dataValidation type="list" errorStyle="warning" allowBlank="1" showInputMessage="1" showErrorMessage="1" errorTitle="Day Adjustment Methed" error="Please select an option from the drop down meny." sqref="I21:I22" xr:uid="{00000000-0002-0000-0300-000005000000}">
      <formula1>DayAdjustmentMethod</formula1>
    </dataValidation>
    <dataValidation type="list" allowBlank="1" showInputMessage="1" showErrorMessage="1" sqref="H23:H105 H8:H20" xr:uid="{00000000-0002-0000-0300-000006000000}">
      <formula1>InstrumentCurrencies</formula1>
    </dataValidation>
    <dataValidation type="whole" operator="greaterThan" allowBlank="1" showInputMessage="1" showErrorMessage="1" errorTitle="Trading Lot" error="Please enter a whole number greater than 0." sqref="G7" xr:uid="{54114183-646C-4144-B4E3-34DD05F71F82}">
      <formula1>0</formula1>
    </dataValidation>
    <dataValidation type="date" errorStyle="warning" operator="greaterThan" allowBlank="1" showInputMessage="1" showErrorMessage="1" errorTitle="Listing Date" error="Must be a future trading date." sqref="G2" xr:uid="{D35E703B-60DA-426D-BFF8-1AF6EC5141FF}">
      <formula1>TODAY()</formula1>
    </dataValidation>
    <dataValidation type="date" operator="greaterThan" allowBlank="1" showInputMessage="1" showErrorMessage="1" sqref="Q12:R12" xr:uid="{00000000-0002-0000-0300-00000A000000}">
      <formula1>1</formula1>
    </dataValidation>
    <dataValidation errorStyle="warning" showInputMessage="1" showErrorMessage="1" error="Please select a valid entry" sqref="I2" xr:uid="{4F4DA727-BFED-4F42-BD3E-6615E4013769}"/>
    <dataValidation type="list" errorStyle="warning" showInputMessage="1" showErrorMessage="1" error="Please select a valid entry" sqref="F2" xr:uid="{FF6D5D00-4A76-4632-8375-50BA298A9BA7}">
      <formula1>CouponBondProgram</formula1>
    </dataValidation>
    <dataValidation type="list" allowBlank="1" showInputMessage="1" showErrorMessage="1" sqref="B2" xr:uid="{3ECE3A01-2C9F-4604-BB5A-C52A26E2CDC3}">
      <formula1>XXX</formula1>
    </dataValidation>
    <dataValidation type="list" showInputMessage="1" showErrorMessage="1" sqref="E2" xr:uid="{0711C656-F60F-4838-A0BE-22EE63FF112A}">
      <formula1>XXXXX</formula1>
    </dataValidation>
    <dataValidation type="list" errorStyle="warning" showInputMessage="1" showErrorMessage="1" error="Please select a valid entry" sqref="C2" xr:uid="{BB138211-9C1B-4B7E-8F58-3FB647590DE9}">
      <formula1>XXXXXXXXXXXXXX</formula1>
    </dataValidation>
    <dataValidation type="list" errorStyle="warning" showInputMessage="1" showErrorMessage="1" error="Please select a valid entry" sqref="A2" xr:uid="{554F6E74-B2E7-4DD3-B8DD-9583E6AAEBCC}">
      <formula1>Z</formula1>
    </dataValidation>
    <dataValidation type="list" errorStyle="warning" showInputMessage="1" showErrorMessage="1" error="Please select a valid entry" sqref="L2" xr:uid="{B82951D3-B6F8-49E6-8184-F72871A5BA75}">
      <formula1>ZZZZZ</formula1>
    </dataValidation>
    <dataValidation type="list" allowBlank="1" showInputMessage="1" showErrorMessage="1" sqref="H7" xr:uid="{A968769C-E620-4D62-B194-533212416476}">
      <formula1>X</formula1>
    </dataValidation>
    <dataValidation type="list" operator="greaterThanOrEqual" allowBlank="1" showInputMessage="1" showErrorMessage="1" errorTitle="Amount issued" error="Please enter a whole number greater than 0." sqref="J7:J105" xr:uid="{00000000-0002-0000-0300-000011000000}">
      <formula1>Bond_Seniority</formula1>
    </dataValidation>
    <dataValidation type="list" operator="greaterThanOrEqual" allowBlank="1" showInputMessage="1" showErrorMessage="1" errorTitle="Amount issued" error="Please enter a whole number greater than 0." sqref="K9:K105 K7"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3">
        <v>40858</v>
      </c>
      <c r="C1" s="314"/>
      <c r="D1" s="315"/>
      <c r="F1" t="s">
        <v>256</v>
      </c>
    </row>
    <row r="2" spans="1:21">
      <c r="A2" s="8" t="s">
        <v>257</v>
      </c>
      <c r="B2" s="316" t="s">
        <v>278</v>
      </c>
      <c r="C2" s="317"/>
      <c r="D2" s="318"/>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9" t="s">
        <v>2326</v>
      </c>
      <c r="C1" s="319"/>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0" t="s">
        <v>777</v>
      </c>
      <c r="B4" s="320"/>
      <c r="C4" s="320"/>
      <c r="D4" s="320"/>
      <c r="E4" s="320"/>
      <c r="F4" s="320"/>
      <c r="G4" s="320"/>
      <c r="H4" s="320"/>
      <c r="I4" s="320"/>
      <c r="J4" s="320"/>
      <c r="K4" s="320"/>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s="272" t="s">
        <v>4186</v>
      </c>
    </row>
    <row r="61" spans="1:2">
      <c r="B61" t="s">
        <v>4187</v>
      </c>
    </row>
    <row r="62" spans="1:2">
      <c r="B62" t="s">
        <v>4188</v>
      </c>
    </row>
    <row r="63" spans="1:2">
      <c r="B63" t="s">
        <v>4169</v>
      </c>
    </row>
    <row r="64" spans="1:2">
      <c r="B64" t="s">
        <v>4189</v>
      </c>
    </row>
    <row r="65" spans="2:2">
      <c r="B65" t="s">
        <v>4190</v>
      </c>
    </row>
    <row r="66" spans="2:2">
      <c r="B66" t="s">
        <v>4191</v>
      </c>
    </row>
    <row r="67" spans="2:2">
      <c r="B67" t="s">
        <v>1917</v>
      </c>
    </row>
    <row r="68" spans="2:2">
      <c r="B68" t="s">
        <v>2651</v>
      </c>
    </row>
    <row r="69" spans="2:2">
      <c r="B69" t="s">
        <v>2418</v>
      </c>
    </row>
    <row r="70" spans="2:2">
      <c r="B70" t="s">
        <v>1760</v>
      </c>
    </row>
    <row r="71" spans="2:2">
      <c r="B71" t="s">
        <v>2440</v>
      </c>
    </row>
    <row r="72" spans="2:2">
      <c r="B72" t="s">
        <v>2294</v>
      </c>
    </row>
    <row r="73" spans="2:2">
      <c r="B73" t="s">
        <v>4192</v>
      </c>
    </row>
    <row r="74" spans="2:2">
      <c r="B74" s="295" t="s">
        <v>7706</v>
      </c>
    </row>
    <row r="75" spans="2:2">
      <c r="B75" t="s">
        <v>4193</v>
      </c>
    </row>
    <row r="76" spans="2:2">
      <c r="B76" t="s">
        <v>4194</v>
      </c>
    </row>
    <row r="77" spans="2:2">
      <c r="B77" t="s">
        <v>4195</v>
      </c>
    </row>
    <row r="78" spans="2:2">
      <c r="B78" t="s">
        <v>1762</v>
      </c>
    </row>
    <row r="79" spans="2:2">
      <c r="B79" t="s">
        <v>2919</v>
      </c>
    </row>
    <row r="80" spans="2:2">
      <c r="B80" t="s">
        <v>1763</v>
      </c>
    </row>
    <row r="81" spans="2:4">
      <c r="B81" t="s">
        <v>2920</v>
      </c>
    </row>
    <row r="82" spans="2:4">
      <c r="B82" t="s">
        <v>6642</v>
      </c>
    </row>
    <row r="83" spans="2:4">
      <c r="B83" t="s">
        <v>4196</v>
      </c>
    </row>
    <row r="84" spans="2:4">
      <c r="B84" t="s">
        <v>1764</v>
      </c>
    </row>
    <row r="85" spans="2:4">
      <c r="B85" t="s">
        <v>4197</v>
      </c>
    </row>
    <row r="86" spans="2:4">
      <c r="B86" t="s">
        <v>4198</v>
      </c>
    </row>
    <row r="87" spans="2:4">
      <c r="B87" t="s">
        <v>1765</v>
      </c>
    </row>
    <row r="88" spans="2:4">
      <c r="B88" s="295" t="s">
        <v>6711</v>
      </c>
      <c r="D88" s="208"/>
    </row>
    <row r="89" spans="2:4">
      <c r="B89" t="s">
        <v>1766</v>
      </c>
    </row>
    <row r="90" spans="2:4">
      <c r="B90" t="s">
        <v>1767</v>
      </c>
    </row>
    <row r="91" spans="2:4">
      <c r="B91" t="s">
        <v>1768</v>
      </c>
    </row>
    <row r="92" spans="2:4">
      <c r="B92" t="s">
        <v>1769</v>
      </c>
    </row>
    <row r="93" spans="2:4">
      <c r="B93" t="s">
        <v>1770</v>
      </c>
    </row>
    <row r="94" spans="2:4">
      <c r="B94" t="s">
        <v>3687</v>
      </c>
    </row>
    <row r="95" spans="2:4">
      <c r="B95" t="s">
        <v>4199</v>
      </c>
    </row>
    <row r="96" spans="2:4">
      <c r="B96" t="s">
        <v>2739</v>
      </c>
    </row>
    <row r="97" spans="2:4">
      <c r="B97" t="s">
        <v>1941</v>
      </c>
    </row>
    <row r="98" spans="2:4">
      <c r="B98" t="s">
        <v>4200</v>
      </c>
    </row>
    <row r="99" spans="2:4">
      <c r="B99" s="210" t="s">
        <v>6766</v>
      </c>
    </row>
    <row r="100" spans="2:4">
      <c r="B100" t="s">
        <v>1942</v>
      </c>
    </row>
    <row r="101" spans="2:4">
      <c r="B101" t="s">
        <v>1943</v>
      </c>
    </row>
    <row r="102" spans="2:4">
      <c r="B102" t="s">
        <v>4348</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4201</v>
      </c>
    </row>
    <row r="110" spans="2:4">
      <c r="B110" t="s">
        <v>6477</v>
      </c>
    </row>
    <row r="111" spans="2:4">
      <c r="B111" t="s">
        <v>1947</v>
      </c>
      <c r="D111" s="208"/>
    </row>
    <row r="112" spans="2:4">
      <c r="B112" t="s">
        <v>1774</v>
      </c>
      <c r="D112" s="208"/>
    </row>
    <row r="113" spans="1:4">
      <c r="B113" t="s">
        <v>6718</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7757</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6642</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5" t="s">
        <v>6711</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3687</v>
      </c>
    </row>
    <row r="189" spans="2:2">
      <c r="B189" s="210" t="s">
        <v>1941</v>
      </c>
    </row>
    <row r="190" spans="2:2">
      <c r="B190" s="210" t="s">
        <v>6766</v>
      </c>
    </row>
    <row r="191" spans="2:2">
      <c r="B191" s="210" t="s">
        <v>1942</v>
      </c>
    </row>
    <row r="192" spans="2:2">
      <c r="B192" s="210" t="s">
        <v>1943</v>
      </c>
    </row>
    <row r="193" spans="1:2">
      <c r="B193" s="210" t="s">
        <v>4348</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6477</v>
      </c>
    </row>
    <row r="201" spans="1:2">
      <c r="B201" s="210" t="s">
        <v>1945</v>
      </c>
    </row>
    <row r="202" spans="1:2">
      <c r="B202" s="210" t="s">
        <v>1946</v>
      </c>
    </row>
    <row r="203" spans="1:2">
      <c r="A203" s="265"/>
      <c r="B203" s="210" t="s">
        <v>1947</v>
      </c>
    </row>
    <row r="204" spans="1:2">
      <c r="B204" s="210" t="s">
        <v>1774</v>
      </c>
    </row>
    <row r="205" spans="1:2">
      <c r="B205" s="210" t="s">
        <v>6718</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6" t="s">
        <v>40</v>
      </c>
    </row>
    <row r="219" spans="1:3">
      <c r="B219" s="210" t="s">
        <v>2897</v>
      </c>
    </row>
    <row r="220" spans="1:3">
      <c r="B220" s="210" t="s">
        <v>2898</v>
      </c>
    </row>
    <row r="221" spans="1:3">
      <c r="B221" s="266"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2026-08-24T13:40:13Z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