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30" documentId="8_{085831CA-826E-40BB-A4A0-9B7A2E88060A}" xr6:coauthVersionLast="47" xr6:coauthVersionMax="47" xr10:uidLastSave="{E58EAF5D-7EE5-4DB8-8748-BDADA6949D2E}"/>
  <bookViews>
    <workbookView xWindow="-105" yWindow="0" windowWidth="21600" windowHeight="1129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<sst xmlns="http://schemas.openxmlformats.org/spreadsheetml/2006/main" count="12760" uniqueCount="7781">
  <si>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</si>
  <si>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</si>
  <si>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</si>
  <si>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</si>
  <si>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</si>
  <si>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</si>
  <si>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</si>
  <si>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</si>
  <si>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</si>
  <si>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</si>
  <si>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</si>
  <si>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</si>
  <si>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</si>
  <si>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</si>
  <si>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</si>
  <si>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</si>
  <si>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</si>
  <si>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</si>
  <si>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</si>
  <si>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</si>
  <si>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</si>
  <si>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</si>
  <si>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</si>
  <si>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</si>
  <si>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</si>
  <si>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</si>
  <si>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</si>
  <si>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</si>
  <si>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</si>
  <si>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</si>
  <si>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</si>
  <si>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</si>
  <si>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</si>
  <si>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</si>
  <si>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</si>
  <si>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</si>
  <si>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</si>
  <si>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</si>
  <si>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</si>
  <si>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</si>
  <si>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</si>
  <si>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</si>
  <si>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</si>
  <si>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</si>
  <si>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</si>
  <si>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</si>
  <si>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</si>
  <si>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</si>
  <si>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</si>
  <si>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</si>
  <si>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</si>
  <si>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</si>
  <si>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</si>
  <si>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</si>
  <si>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</si>
  <si>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</si>
  <si>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</si>
  <si>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</si>
  <si>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</si>
  <si>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</si>
  <si>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</si>
  <si>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</si>
  <si>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</si>
  <si>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</si>
  <si>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</si>
  <si>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</si>
  <si>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</si>
  <si>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</si>
  <si>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</si>
  <si>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</si>
  <si>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</si>
  <si>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</si>
  <si>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</si>
  <si>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</si>
  <si>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</si>
  <si>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</si>
  <si>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</si>
  <si>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</si>
  <si>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</si>
  <si>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</si>
  <si>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</si>
  <si>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</si>
  <si>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</si>
  <si>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</si>
  <si>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</si>
  <si>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</si>
  <si>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</si>
  <si>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</si>
  <si>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</si>
  <si>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</si>
  <si>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</si>
  <si>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</si>
  <si>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</si>
  <si>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</si>
  <si>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</si>
  <si>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</si>
  <si>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</si>
  <si>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</si>
  <si>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</si>
  <si>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</si>
  <si>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</si>
  <si>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</si>
  <si>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</si>
  <si>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</si>
  <si>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</si>
  <si>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</si>
  <si>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</si>
  <si>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</si>
  <si>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</si>
  <si>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</si>
  <si>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</si>
  <si>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</si>
  <si>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</si>
  <si>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</si>
  <si>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</si>
  <si>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</si>
  <si>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</si>
  <si>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</si>
  <si>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</si>
  <si>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</si>
  <si>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</si>
  <si>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</si>
  <si>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</si>
  <si>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</si>
  <si>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</si>
  <si>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</si>
  <si>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</si>
  <si>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</si>
  <si>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</si>
  <si>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</si>
  <si>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</si>
  <si>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</si>
  <si>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</si>
  <si>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</si>
  <si>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</si>
  <si>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</si>
  <si>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</si>
  <si>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</si>
  <si>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</si>
  <si>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</si>
  <si>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</si>
  <si>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</si>
  <si>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</si>
  <si>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</si>
  <si>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</si>
  <si>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</si>
  <si>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</si>
  <si>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</si>
  <si>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</si>
  <si>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</si>
  <si>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</si>
  <si>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</si>
  <si>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</si>
  <si>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</si>
  <si>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</si>
  <si>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</si>
  <si>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</si>
  <si>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</si>
  <si>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</si>
  <si>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</si>
  <si>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</si>
  <si>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</si>
  <si>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</si>
  <si>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</si>
  <si>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</si>
  <si>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</si>
  <si>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</si>
  <si>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</si>
  <si>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</si>
  <si>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</si>
  <si>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</si>
  <si>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</si>
  <si>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</si>
  <si>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</si>
  <si>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</si>
  <si>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</si>
  <si>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</si>
  <si>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</si>
  <si>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</si>
  <si>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</si>
  <si>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</si>
  <si>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</si>
  <si>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</si>
  <si>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</si>
  <si>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</si>
  <si>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</si>
  <si>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</si>
  <si>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</si>
  <si>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</si>
  <si>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</si>
  <si>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</si>
  <si>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</si>
  <si>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</si>
  <si>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</si>
  <si>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</si>
  <si>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</si>
  <si>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</si>
  <si>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</si>
  <si>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</si>
  <si>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</si>
  <si>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</si>
  <si>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</si>
  <si>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</si>
  <si>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</si>
  <si>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</si>
  <si>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</si>
  <si>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</si>
  <si>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</si>
  <si>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</si>
  <si>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</si>
  <si>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</si>
  <si>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</si>
  <si>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</si>
  <si>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</si>
  <si>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</si>
  <si>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</si>
  <si>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</si>
  <si>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</si>
  <si>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</si>
  <si>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</si>
  <si>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</si>
  <si>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</si>
  <si>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</si>
  <si>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</si>
  <si>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</si>
  <si>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</si>
  <si>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</si>
  <si>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</si>
  <si>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</si>
  <si>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</si>
  <si>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</si>
  <si>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</si>
  <si>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</si>
  <si>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</si>
  <si>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</si>
  <si>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</si>
  <si>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</si>
  <si>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</si>
  <si>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</si>
  <si>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</si>
  <si>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</si>
  <si>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</si>
  <si>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</si>
  <si>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</si>
  <si>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</si>
  <si>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</si>
  <si>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</si>
  <si>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</si>
  <si>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</si>
  <si>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</si>
  <si>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</si>
  <si>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</si>
  <si>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</si>
  <si>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</si>
  <si>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</si>
  <si>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</si>
  <si>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</si>
  <si>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</si>
  <si>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</si>
  <si>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</si>
  <si>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</si>
  <si>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</si>
  <si>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</si>
  <si>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</si>
  <si>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</si>
  <si>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</si>
  <si>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</si>
  <si>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</si>
  <si>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</si>
  <si>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</si>
  <si>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</si>
  <si>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</si>
  <si>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</si>
  <si>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</si>
  <si>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</si>
  <si>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</si>
  <si>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</si>
  <si>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</si>
  <si>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</si>
  <si>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</si>
  <si>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</si>
  <si>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</si>
  <si>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</si>
  <si>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</si>
  <si>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</si>
  <si>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</si>
  <si>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</si>
  <si>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</si>
  <si>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</si>
  <si>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</si>
  <si>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</si>
  <si>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</si>
  <si>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</si>
  <si>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</si>
  <si>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</si>
  <si>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</si>
  <si>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</si>
  <si>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</si>
  <si>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</si>
  <si>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</si>
  <si>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</si>
  <si>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</si>
  <si>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</si>
  <si>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</si>
  <si>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</si>
  <si>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</si>
  <si>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</si>
  <si>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</si>
  <si>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</si>
  <si>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</si>
  <si>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</si>
  <si>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</si>
  <si>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</si>
  <si>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</si>
  <si>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</si>
  <si>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</si>
  <si>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</si>
  <si>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</si>
  <si>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</si>
  <si>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</si>
  <si>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</si>
  <si>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</si>
  <si>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</si>
  <si>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</si>
  <si>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</si>
  <si>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</si>
  <si>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</si>
  <si>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</si>
  <si>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</si>
  <si>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</si>
  <si>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</si>
  <si>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</si>
  <si>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</si>
  <si>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</si>
  <si>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</si>
  <si>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</si>
  <si>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</si>
  <si>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</si>
  <si>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</si>
  <si>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</si>
  <si>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</si>
  <si>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</si>
  <si>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</si>
  <si>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</si>
  <si>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</si>
  <si>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</si>
  <si>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</si>
  <si>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</si>
  <si>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</si>
  <si>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</si>
  <si>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</si>
  <si>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</si>
  <si>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</si>
  <si>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</si>
  <si>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</si>
  <si>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</si>
  <si>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</si>
  <si>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</si>
  <si>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</si>
  <si>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</si>
  <si>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</si>
  <si>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</si>
  <si>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</si>
  <si>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</si>
  <si>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</si>
  <si>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</si>
  <si>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</si>
  <si>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</si>
  <si>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</si>
  <si>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</si>
  <si>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</si>
  <si>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</si>
  <si>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</si>
  <si>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</si>
  <si>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</si>
  <si>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</si>
  <si>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</si>
  <si>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</si>
  <si>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</si>
  <si>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</si>
  <si>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</si>
  <si>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</si>
  <si>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</si>
  <si>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</si>
  <si>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</si>
  <si>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</si>
  <si>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</si>
  <si>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</si>
  <si>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</si>
  <si>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</si>
  <si>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</si>
  <si>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</si>
  <si>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</si>
  <si>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</si>
  <si>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</si>
  <si>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</si>
  <si>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</si>
  <si>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</si>
  <si>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</si>
  <si>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</si>
  <si>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</si>
  <si>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</si>
  <si>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</si>
  <si>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</si>
  <si>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</si>
  <si>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</si>
  <si>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</si>
  <si>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</si>
  <si>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</si>
  <si>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</si>
  <si>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</si>
  <si>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</si>
  <si>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</si>
  <si>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</si>
  <si>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</si>
  <si>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</si>
  <si>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</si>
  <si>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</si>
  <si>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</si>
  <si>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</si>
  <si>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</si>
  <si>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</si>
  <si>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</si>
  <si>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</si>
  <si>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</si>
  <si>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</si>
  <si>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</si>
  <si>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</si>
  <si>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</si>
  <si>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</si>
  <si>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</si>
  <si>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</si>
  <si>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</si>
  <si>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</si>
  <si>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</si>
  <si>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</si>
  <si>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</si>
  <si>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</si>
  <si>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</si>
  <si>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</si>
  <si>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</si>
  <si>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</si>
  <si>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</si>
  <si>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</si>
  <si>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</si>
  <si>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</si>
  <si>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</si>
  <si>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</si>
  <si>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</si>
  <si>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</si>
  <si>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</si>
  <si>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</si>
  <si>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</si>
  <si>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</si>
  <si>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</si>
  <si>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</si>
  <si>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</si>
  <si>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</si>
  <si>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</si>
  <si>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</si>
  <si>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</si>
  <si>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</si>
  <si>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</si>
  <si>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</si>
  <si>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</si>
  <si>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</si>
  <si>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</si>
  <si>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</si>
  <si>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</si>
  <si>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</si>
  <si>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</si>
  <si>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</si>
  <si>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</si>
  <si>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</si>
  <si>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</si>
  <si>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</si>
  <si>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</si>
  <si>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</si>
  <si>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</si>
  <si>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</si>
  <si>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</si>
  <si>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</si>
  <si>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</si>
  <si>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</si>
  <si>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</si>
  <si>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</si>
  <si>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</si>
  <si>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</si>
  <si>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</si>
  <si>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</si>
  <si>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</si>
  <si>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</si>
  <si>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</si>
  <si>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</si>
  <si>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</si>
  <si>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</si>
  <si>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</si>
  <si>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</si>
  <si>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</si>
  <si>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</si>
  <si>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</si>
  <si>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</si>
  <si>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</si>
  <si>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</si>
  <si>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</si>
  <si>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</si>
  <si>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</si>
  <si>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</si>
  <si>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</si>
  <si>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</si>
  <si>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</si>
  <si>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</si>
  <si>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</si>
  <si>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</si>
  <si>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</si>
  <si>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</si>
  <si>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</si>
  <si>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</si>
  <si>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</si>
  <si>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</si>
  <si>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</si>
  <si>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</si>
  <si>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</si>
  <si>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</si>
  <si>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</si>
  <si>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</si>
  <si>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</si>
  <si>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</si>
  <si>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</si>
  <si>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</si>
  <si>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</si>
  <si>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</si>
  <si>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</si>
  <si>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</si>
  <si>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</si>
  <si>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</si>
  <si>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</si>
  <si>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</si>
  <si>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</si>
  <si>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</si>
  <si>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</si>
  <si>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</si>
  <si>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</si>
  <si>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</si>
  <si>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</si>
  <si>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</si>
  <si>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</si>
  <si>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</si>
  <si>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</si>
  <si>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</si>
  <si>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</si>
  <si>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</si>
  <si>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</si>
  <si>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</si>
  <si>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</si>
  <si>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</si>
  <si>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</si>
  <si>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</si>
  <si>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</si>
  <si>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</si>
  <si>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</si>
  <si>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</si>
  <si>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</si>
  <si>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</si>
  <si>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</si>
  <si>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</si>
  <si>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</si>
  <si>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</si>
  <si>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</si>
  <si>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</si>
  <si>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</si>
  <si>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</si>
  <si>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</si>
  <si>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</si>
  <si>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</si>
  <si>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</si>
  <si>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</si>
  <si>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</si>
  <si>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</si>
  <si>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</si>
  <si>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</si>
  <si>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</si>
  <si>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</si>
  <si>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</si>
  <si>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</si>
  <si>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</si>
  <si>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</si>
  <si>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</si>
  <si>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</si>
  <si>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</si>
  <si>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</si>
  <si>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</si>
  <si>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</si>
  <si>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</si>
  <si>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</si>
  <si>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</si>
  <si>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</si>
  <si>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</si>
  <si>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</si>
  <si>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</si>
  <si>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</si>
  <si>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</si>
  <si>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</si>
  <si>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</si>
  <si>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</si>
  <si>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</si>
  <si>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</si>
  <si>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</si>
  <si>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</si>
  <si>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</si>
  <si>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</si>
  <si>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</si>
  <si>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</si>
  <si>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</si>
  <si>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</si>
  <si>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</si>
  <si>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</si>
  <si>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</si>
  <si>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</si>
  <si>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</si>
  <si>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</si>
  <si>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</si>
  <si>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</si>
  <si>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</si>
  <si>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</si>
  <si>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</si>
  <si>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</si>
  <si>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</si>
  <si>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</si>
  <si>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</si>
  <si>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</si>
  <si>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</si>
  <si>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</si>
  <si>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</si>
  <si>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</si>
  <si>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</si>
  <si>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</si>
  <si>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</si>
  <si>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</si>
  <si>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</si>
  <si>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</si>
  <si>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</si>
  <si>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</si>
  <si>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</si>
  <si>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</si>
  <si>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</si>
  <si>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</si>
  <si>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</si>
  <si>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</si>
  <si>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</si>
  <si>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</si>
  <si>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</si>
  <si>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</si>
  <si>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</si>
  <si>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</si>
  <si>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</si>
  <si>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</si>
  <si>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</si>
  <si>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</si>
  <si>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</si>
  <si>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</si>
  <si>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</si>
  <si>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</si>
  <si>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</si>
  <si>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</si>
  <si>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</si>
  <si>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</si>
  <si>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</si>
  <si>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</si>
  <si>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</si>
  <si>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</si>
  <si>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</si>
  <si>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</si>
  <si>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</si>
  <si>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</si>
  <si>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</si>
  <si>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</si>
  <si>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</si>
  <si>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</si>
  <si>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</si>
  <si>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</si>
  <si>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</si>
  <si>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</si>
  <si>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</si>
  <si>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</si>
  <si>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</si>
  <si>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</si>
  <si>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</si>
  <si>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</si>
  <si>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</si>
  <si>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</si>
  <si>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</si>
  <si>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</si>
  <si>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</si>
  <si>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</si>
  <si>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</si>
  <si>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</si>
  <si>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</si>
  <si>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</si>
  <si>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</si>
  <si>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</si>
  <si>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</si>
  <si>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</si>
  <si>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</si>
  <si>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</si>
  <si>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</si>
  <si>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</si>
  <si>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</si>
  <si>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</si>
  <si>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</si>
  <si>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</si>
  <si>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</si>
  <si>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</si>
  <si>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</si>
  <si>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</si>
  <si>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</si>
  <si>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</si>
  <si>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</si>
  <si>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</si>
  <si>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</si>
  <si>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</si>
  <si>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</si>
  <si>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</si>
  <si>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</si>
  <si>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</si>
  <si>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</si>
  <si>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</si>
  <si>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</si>
  <si>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</si>
  <si>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</si>
  <si>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</si>
  <si>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</si>
  <si>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</si>
  <si>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</si>
  <si>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</si>
  <si>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</si>
  <si>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</si>
  <si>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</si>
  <si>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</si>
  <si>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</si>
  <si>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</si>
  <si>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</si>
  <si>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</si>
  <si>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</si>
  <si>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</si>
  <si>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</si>
  <si>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</si>
  <si>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</si>
  <si>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</si>
  <si>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</si>
  <si>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</si>
  <si>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</si>
  <si>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</si>
  <si>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</si>
  <si>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</si>
  <si>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</si>
  <si>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</si>
  <si>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</si>
  <si>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</si>
  <si>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</si>
  <si>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</si>
  <si>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</si>
  <si>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</si>
  <si>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</si>
  <si>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</si>
  <si>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</si>
  <si>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</si>
  <si>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</si>
  <si>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</si>
  <si>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</si>
  <si>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</si>
  <si>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</si>
  <si>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</si>
  <si>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</si>
  <si>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</si>
  <si>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</si>
  <si>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</si>
  <si>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</si>
  <si>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</si>
  <si>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</si>
  <si>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</si>
  <si>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</si>
  <si>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</si>
  <si>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</si>
  <si>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</si>
  <si>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</si>
  <si>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</si>
  <si>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</si>
  <si>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</si>
  <si>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</si>
  <si>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</si>
  <si>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</si>
  <si>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</si>
  <si>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</si>
  <si>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</si>
  <si>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</si>
  <si>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</si>
  <si>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</si>
  <si>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</si>
  <si>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</si>
  <si>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</si>
  <si>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</si>
  <si>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</si>
  <si>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</si>
  <si>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</si>
  <si>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</si>
  <si>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</si>
  <si>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</si>
  <si>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</si>
  <si>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</si>
  <si>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</si>
  <si>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</si>
  <si>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</si>
  <si>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</si>
  <si>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</si>
  <si>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</si>
  <si>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</si>
  <si>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</si>
  <si>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</si>
  <si>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</si>
  <si>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</si>
  <si>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</si>
  <si>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</si>
  <si>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</si>
  <si>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</si>
  <si>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</si>
  <si>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</si>
  <si>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</si>
  <si>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</si>
  <si>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</si>
  <si>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</si>
  <si>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</si>
  <si>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</si>
  <si>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</si>
  <si>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</si>
  <si>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</si>
  <si>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</si>
  <si>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</si>
  <si>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</si>
  <si>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</si>
  <si>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</si>
  <si>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</si>
  <si>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</si>
  <si>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</si>
  <si>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</si>
  <si>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</si>
  <si>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</si>
  <si>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</si>
  <si>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</si>
  <si>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</si>
  <si>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</si>
  <si>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</si>
  <si>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</si>
  <si>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</si>
  <si>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</si>
  <si>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</si>
  <si>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</si>
  <si>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</si>
  <si>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</si>
  <si>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</si>
  <si>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</si>
  <si>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</si>
  <si>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</si>
  <si>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</si>
  <si>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</si>
  <si>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</si>
  <si>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</si>
  <si>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</si>
  <si>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</si>
  <si>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</si>
  <si>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</si>
  <si>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</si>
  <si>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</si>
  <si>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</si>
  <si>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</si>
  <si>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</si>
  <si>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</si>
  <si>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</si>
  <si>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</si>
  <si>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</si>
  <si>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</si>
  <si>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</si>
  <si>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</si>
  <si>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</si>
  <si>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</si>
  <si>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</si>
  <si>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</si>
  <si>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</si>
  <si>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</si>
  <si>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</si>
  <si>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</si>
  <si>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</si>
  <si>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</si>
  <si>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</si>
  <si>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</si>
  <si>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</si>
  <si>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</si>
  <si>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</si>
  <si>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</si>
  <si>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</si>
  <si>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</si>
  <si>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</si>
  <si>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</si>
  <si>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</si>
  <si>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</si>
  <si>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</si>
  <si>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</si>
  <si>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</si>
  <si>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</si>
  <si>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</si>
  <si>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</si>
  <si>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</si>
  <si>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</si>
  <si>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</si>
  <si>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</si>
  <si>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</si>
  <si>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</si>
  <si>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</si>
  <si>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</si>
  <si>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</si>
  <si>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</si>
  <si>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</si>
  <si>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</si>
  <si>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</si>
  <si>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</si>
  <si>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</si>
  <si>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</si>
  <si>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</si>
  <si>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</si>
  <si>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</si>
  <si>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</si>
  <si>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</si>
  <si>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</si>
  <si>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</si>
  <si>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</si>
  <si>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</si>
  <si>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</si>
  <si>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</si>
  <si>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</si>
  <si>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</si>
  <si>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</si>
  <si>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</si>
  <si>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</si>
  <si>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</si>
  <si>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</si>
  <si>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</si>
  <si>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</si>
  <si>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</si>
  <si>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</si>
  <si>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</si>
  <si>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</si>
  <si>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</si>
  <si>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</si>
  <si>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</si>
  <si>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</si>
  <si>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</si>
  <si>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</si>
  <si>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</si>
  <si>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</si>
  <si>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</si>
  <si>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</si>
  <si>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</si>
  <si>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</si>
  <si>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</si>
  <si>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</si>
  <si>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</si>
  <si>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</si>
  <si>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</si>
  <si>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</si>
  <si>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</si>
  <si>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</si>
  <si>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</si>
  <si>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</si>
  <si>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</si>
  <si>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</si>
  <si>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</si>
  <si>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</si>
  <si>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</si>
  <si>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</si>
  <si>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</si>
  <si>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</si>
  <si>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</si>
  <si>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</si>
  <si>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</si>
  <si>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</si>
  <si>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</si>
  <si>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</si>
  <si>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</si>
  <si>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</si>
  <si>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</si>
  <si>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</si>
  <si>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</si>
  <si>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</si>
  <si>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</si>
  <si>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</si>
  <si>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</si>
  <si>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</si>
  <si>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</si>
  <si>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</si>
  <si>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</si>
  <si>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</si>
  <si>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</si>
  <si>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</si>
  <si>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</si>
  <si>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</si>
  <si>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</si>
  <si>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</si>
  <si>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</si>
  <si>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</si>
  <si>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</si>
  <si>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</si>
  <si>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</si>
  <si>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</si>
  <si>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</si>
  <si>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</si>
  <si>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</si>
  <si>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</si>
  <si>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</si>
  <si>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</si>
  <si>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</si>
  <si>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</si>
  <si>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</si>
  <si>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</si>
  <si>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</si>
  <si>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</si>
  <si>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</si>
  <si>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</si>
  <si>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</si>
  <si>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</si>
  <si>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</si>
  <si>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</si>
  <si>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</si>
  <si>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</si>
  <si>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</si>
  <si>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</si>
  <si>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</si>
  <si>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</si>
  <si>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</si>
  <si>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</si>
  <si>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</si>
  <si>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</si>
  <si>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</si>
  <si>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</si>
  <si>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</si>
  <si>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</si>
  <si>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</si>
  <si>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</si>
  <si>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</si>
  <si>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</si>
  <si>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</si>
  <si>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</si>
  <si>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</si>
  <si>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</si>
  <si>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</si>
  <si>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</si>
  <si>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</si>
  <si>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</si>
  <si>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</si>
  <si>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</si>
  <si>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</si>
  <si>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</si>
  <si>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</si>
  <si>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</si>
  <si>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</si>
  <si>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</si>
  <si>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</si>
  <si>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</si>
  <si>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</si>
  <si>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</si>
  <si>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</si>
  <si>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</si>
  <si>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</si>
  <si>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</si>
  <si>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</si>
  <si>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</si>
  <si>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</si>
  <si>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</si>
  <si>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</si>
  <si>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</si>
  <si>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</si>
  <si>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</si>
  <si>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</si>
  <si>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</si>
  <si>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</si>
  <si>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</si>
  <si>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</si>
  <si>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</si>
  <si>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</si>
  <si>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</si>
  <si>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</si>
  <si>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</si>
  <si>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</si>
  <si>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</si>
  <si>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</si>
  <si>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</si>
  <si>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</si>
  <si>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</si>
  <si>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</si>
  <si>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</si>
  <si>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</si>
  <si>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</si>
  <si>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</si>
  <si>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</si>
  <si>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</si>
  <si>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</si>
  <si>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</si>
  <si>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</si>
  <si>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</si>
  <si>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</si>
  <si>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</si>
  <si>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</si>
  <si>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</si>
  <si>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</si>
  <si>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</si>
  <si>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</si>
  <si>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</si>
  <si>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</si>
  <si>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</si>
  <si>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</si>
  <si>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</si>
  <si>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</si>
  <si>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</si>
  <si>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</si>
  <si>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</si>
  <si>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</si>
  <si>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</si>
  <si>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</si>
  <si>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</si>
  <si>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</si>
  <si>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</si>
  <si>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</si>
  <si>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</si>
  <si>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</si>
  <si>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</si>
  <si>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</si>
  <si>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</si>
  <si>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</si>
  <si>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</si>
  <si>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</si>
  <si>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</si>
  <si>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</si>
  <si>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</si>
  <si>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</si>
  <si>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</si>
  <si>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</si>
  <si>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</si>
  <si>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</si>
  <si>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</si>
  <si>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</si>
  <si>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</si>
  <si>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</si>
  <si>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</si>
  <si>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</si>
  <si>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</si>
  <si>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</si>
  <si>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</si>
  <si>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</si>
  <si>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</si>
  <si>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</si>
  <si>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</si>
  <si>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</si>
  <si>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</si>
  <si>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</si>
  <si>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</si>
  <si>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</si>
  <si>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</si>
  <si>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</si>
  <si>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</si>
  <si>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</si>
  <si>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</si>
  <si>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</si>
  <si>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</si>
  <si>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</si>
  <si>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</si>
  <si>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</si>
  <si>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</si>
  <si>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</si>
  <si>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</si>
  <si>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</si>
  <si>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</si>
  <si>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</si>
  <si>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</si>
  <si>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</si>
  <si>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</si>
  <si>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</si>
  <si>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</si>
  <si>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</si>
  <si>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</si>
  <si>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</si>
  <si>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</si>
  <si>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</si>
  <si>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</si>
  <si>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</si>
  <si>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</si>
  <si>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</si>
  <si>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</si>
  <si>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</si>
  <si>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</si>
  <si>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</si>
  <si>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</si>
  <si>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</si>
  <si>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</si>
  <si>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</si>
  <si>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</si>
  <si>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</si>
  <si>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</si>
  <si>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</si>
  <si>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</si>
  <si>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</si>
  <si>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</si>
  <si>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</si>
  <si>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</si>
  <si>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</si>
  <si>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</si>
  <si>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</si>
  <si>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</si>
  <si>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</si>
  <si>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</si>
  <si>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</si>
  <si>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</si>
  <si>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</si>
  <si>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</si>
  <si>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</si>
  <si>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</si>
  <si>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</si>
  <si>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</si>
  <si>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</si>
  <si>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</si>
  <si>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</si>
  <si>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</si>
  <si>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</si>
  <si>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</si>
  <si>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</si>
  <si>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</si>
  <si>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</si>
  <si>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</si>
  <si>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</si>
  <si>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</si>
  <si>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</si>
  <si>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</si>
  <si>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</si>
  <si>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</si>
  <si>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</si>
  <si>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</si>
  <si>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</si>
  <si>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</si>
  <si>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</si>
  <si>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</si>
  <si>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</si>
  <si>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</si>
  <si>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</si>
  <si>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</si>
  <si>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</si>
  <si>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</si>
  <si>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</si>
  <si>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</si>
  <si>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</si>
  <si>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</si>
  <si>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</si>
  <si>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</si>
  <si>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</si>
  <si>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</si>
  <si>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</si>
  <si>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</si>
  <si>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</si>
  <si>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</si>
  <si>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</si>
  <si>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</si>
  <si>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</si>
  <si>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</si>
  <si>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</si>
  <si>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</si>
  <si>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</si>
  <si>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</si>
  <si>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</si>
  <si>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</si>
  <si>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</si>
  <si>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</si>
  <si>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</si>
  <si>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</si>
  <si>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</si>
  <si>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</si>
  <si>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</si>
  <si>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</si>
  <si>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</si>
  <si>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</si>
  <si>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</si>
  <si>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</si>
  <si>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</si>
  <si>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</si>
  <si>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</si>
  <si>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</si>
  <si>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</si>
  <si>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</si>
  <si>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</si>
  <si>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</si>
  <si>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</si>
  <si>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</si>
  <si>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</si>
  <si>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</si>
  <si>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</si>
  <si>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</si>
  <si>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</si>
  <si>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</si>
  <si>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</si>
  <si>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</si>
  <si>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</si>
  <si>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</si>
  <si>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</si>
  <si>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</si>
  <si>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</si>
  <si>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</si>
  <si>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</si>
  <si>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</si>
  <si>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</si>
  <si>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</si>
  <si>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</si>
  <si>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</si>
  <si>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</si>
  <si>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</si>
  <si>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</si>
  <si>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</si>
  <si>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</si>
  <si>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</si>
  <si>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</si>
  <si>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</si>
  <si>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</si>
  <si>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</si>
  <si>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</si>
  <si>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</si>
  <si>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</si>
  <si>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</si>
  <si>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</si>
  <si>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</si>
  <si>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</si>
  <si>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</si>
  <si>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</si>
  <si>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</si>
  <si>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</si>
  <si>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</si>
  <si>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</si>
  <si>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</si>
  <si>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</si>
  <si>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</si>
  <si>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</si>
  <si>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</si>
  <si>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</si>
  <si>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</si>
  <si>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</si>
  <si>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</si>
  <si>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</si>
  <si>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</si>
  <si>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</si>
  <si>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</si>
  <si>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</si>
  <si>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</si>
  <si>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</si>
  <si>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</si>
  <si>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</si>
  <si>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</si>
  <si>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</si>
  <si>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</si>
  <si>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</si>
  <si>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</si>
  <si>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</si>
  <si>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</si>
  <si>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</si>
  <si>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</si>
  <si>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</si>
  <si>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</si>
  <si>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</si>
  <si>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</si>
  <si>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</si>
  <si>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</si>
  <si>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</si>
  <si>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</si>
  <si>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</si>
  <si>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</si>
  <si>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</si>
  <si>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</si>
  <si>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</si>
  <si>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</si>
  <si>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</si>
  <si>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</si>
  <si>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</si>
  <si>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</si>
  <si>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</si>
  <si>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</si>
  <si>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</si>
  <si>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</si>
  <si>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</si>
  <si>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</si>
  <si>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</si>
  <si>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</si>
  <si>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</si>
  <si>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</si>
  <si>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</si>
  <si>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</si>
  <si>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</si>
  <si>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</si>
  <si>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</si>
  <si>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</si>
  <si>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</si>
  <si>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</si>
  <si>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</si>
  <si>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</si>
  <si>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</si>
  <si>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</si>
  <si>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</si>
  <si>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</si>
  <si>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</si>
  <si>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</si>
  <si>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</si>
  <si>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</si>
  <si>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</si>
  <si>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</si>
  <si>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</si>
  <si>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</si>
  <si>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</si>
  <si>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</si>
  <si>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</si>
  <si>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</si>
  <si>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</si>
  <si>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</si>
  <si>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</si>
  <si>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</si>
  <si>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</si>
  <si>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</si>
  <si>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</si>
  <si>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</si>
  <si>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</si>
  <si>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</si>
  <si>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</si>
  <si>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</si>
  <si>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</si>
  <si>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</si>
  <si>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</si>
  <si>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</si>
  <si>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</si>
  <si>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</si>
  <si>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</si>
  <si>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</si>
  <si>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</si>
  <si>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</si>
  <si>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</si>
  <si>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</si>
  <si>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</si>
  <si>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</si>
  <si>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</si>
  <si>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</si>
  <si>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</si>
  <si>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</si>
  <si>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</si>
  <si>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</si>
  <si>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</si>
  <si>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</si>
  <si>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</si>
  <si>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</si>
  <si>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</si>
  <si>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</si>
  <si>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</si>
  <si>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</si>
  <si>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</si>
  <si>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</si>
  <si>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</si>
  <si>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</si>
  <si>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</si>
  <si>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</si>
  <si>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</si>
  <si>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</si>
  <si>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</si>
  <si>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</si>
  <si>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</si>
  <si>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</si>
  <si>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</si>
  <si>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</si>
  <si>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</si>
  <si>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</si>
  <si>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</si>
  <si>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</si>
  <si>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</si>
  <si>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</si>
  <si>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</si>
  <si>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</si>
  <si>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</si>
  <si>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</si>
  <si>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</si>
  <si>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</si>
  <si>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</si>
  <si>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</si>
  <si>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</si>
  <si>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</si>
  <si>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</si>
  <si>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</si>
  <si>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</si>
  <si>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</si>
  <si>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</si>
  <si>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</si>
  <si>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</si>
  <si>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</si>
  <si>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</si>
  <si>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</si>
  <si>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</si>
  <si>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</si>
  <si>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</si>
  <si>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</si>
  <si>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</si>
  <si>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</si>
  <si>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</si>
  <si>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</si>
  <si>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</si>
  <si>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</si>
  <si>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</si>
  <si>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</si>
  <si>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</si>
  <si>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</si>
  <si>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</si>
  <si>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</si>
  <si>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</si>
  <si>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</si>
  <si>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</si>
  <si>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</si>
  <si>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</si>
  <si>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</si>
  <si>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</si>
  <si>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</si>
  <si>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</si>
  <si>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</si>
  <si>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</si>
  <si>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</si>
  <si>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</si>
  <si>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</si>
  <si>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</si>
  <si>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</si>
  <si>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</si>
  <si>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</si>
  <si>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</si>
  <si>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</si>
  <si>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</si>
  <si>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</si>
  <si>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</si>
  <si>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</si>
  <si>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</si>
  <si>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</si>
  <si>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</si>
  <si>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</si>
  <si>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</si>
  <si>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</si>
  <si>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</si>
  <si>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</si>
  <si>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</si>
  <si>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</si>
  <si>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</si>
  <si>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</si>
  <si>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</si>
  <si>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</si>
  <si>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</si>
  <si>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</si>
  <si>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</si>
  <si>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</si>
  <si>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</si>
  <si>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</si>
  <si>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</si>
  <si>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</si>
  <si>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</si>
  <si>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</si>
  <si>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</si>
  <si>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</si>
  <si>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</si>
  <si>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</si>
  <si>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</si>
  <si>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</si>
  <si>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</si>
  <si>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</si>
  <si>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</si>
  <si>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</si>
  <si>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</si>
  <si>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</si>
  <si>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</si>
  <si>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</si>
  <si>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</si>
  <si>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</si>
  <si>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</si>
  <si>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</si>
  <si>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</si>
  <si>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</si>
  <si>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</si>
  <si>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</si>
  <si>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</si>
  <si>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</si>
  <si>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</si>
  <si>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</si>
  <si>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</si>
  <si>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</si>
  <si>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</si>
  <si>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</si>
  <si>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</si>
  <si>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</si>
  <si>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</si>
  <si>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</si>
  <si>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</si>
  <si>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</si>
  <si>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</si>
  <si>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</si>
  <si>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</si>
  <si>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</si>
  <si>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</si>
  <si>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</si>
  <si>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</si>
  <si>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</si>
  <si>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</si>
  <si>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</si>
  <si>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</si>
  <si>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</si>
  <si>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</si>
  <si>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</si>
  <si>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</si>
  <si>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</si>
  <si>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</si>
  <si>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</si>
  <si>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</si>
  <si>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</si>
  <si>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</si>
  <si>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</si>
  <si>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</si>
  <si>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</si>
  <si>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</si>
  <si>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</si>
  <si>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</si>
  <si>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</si>
  <si>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</si>
  <si>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</si>
  <si>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</si>
  <si>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</si>
  <si>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</si>
  <si>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</si>
  <si>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</si>
  <si>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</si>
  <si>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</si>
  <si>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</si>
  <si>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</si>
  <si>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</si>
  <si>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</si>
  <si>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</si>
  <si>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</si>
  <si>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</si>
  <si>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</si>
  <si>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</si>
  <si>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</si>
  <si>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</si>
  <si>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</si>
  <si>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</si>
  <si>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</si>
  <si>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</si>
  <si>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</si>
  <si>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</si>
  <si>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</si>
  <si>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</si>
  <si>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</si>
  <si>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</si>
  <si>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</si>
  <si>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</si>
  <si>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</si>
  <si>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</si>
  <si>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</si>
  <si>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</si>
  <si>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</si>
  <si>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</si>
  <si>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</si>
  <si>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</si>
  <si>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</si>
  <si>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</si>
  <si>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</si>
  <si>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</si>
  <si>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</si>
  <si>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</si>
  <si>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</si>
  <si>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</si>
  <si>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</si>
  <si>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</si>
  <si>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</si>
  <si>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</si>
  <si>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</si>
  <si>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</si>
  <si>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</si>
  <si>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</si>
  <si>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</si>
  <si>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</si>
  <si>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</si>
  <si>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</si>
  <si>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</si>
  <si>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</si>
  <si>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</si>
  <si>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</si>
  <si>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</si>
  <si>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</si>
  <si>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</si>
  <si>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</si>
  <si>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</si>
  <si>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</si>
  <si>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</si>
  <si>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</si>
  <si>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</si>
  <si>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</si>
  <si>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</si>
  <si>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</si>
  <si>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</si>
  <si>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</si>
  <si>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</si>
  <si>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</si>
  <si>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</si>
  <si>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</si>
  <si>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</si>
  <si>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</si>
  <si>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</si>
  <si>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</si>
  <si>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</si>
  <si>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</si>
  <si>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</si>
  <si>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</si>
  <si>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</si>
  <si>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</si>
  <si>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</si>
  <si>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</si>
  <si>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</si>
  <si>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</si>
  <si>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</si>
  <si>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</si>
  <si>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</si>
  <si>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</si>
  <si>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</si>
  <si>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</si>
  <si>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</si>
  <si>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</si>
  <si>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</si>
  <si>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</si>
  <si>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</si>
  <si>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</si>
  <si>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</si>
  <si>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</si>
  <si>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</si>
  <si>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</si>
  <si>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</si>
  <si>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</si>
  <si>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</si>
  <si>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</si>
  <si>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</si>
  <si>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</si>
  <si>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</si>
  <si>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</si>
  <si>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</si>
  <si>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</si>
  <si>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</si>
  <si>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</si>
  <si>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</si>
  <si>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</si>
  <si>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</si>
  <si>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</si>
  <si>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</si>
  <si>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</si>
  <si>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</si>
  <si>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</si>
  <si>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</si>
  <si>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</si>
  <si>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</si>
  <si>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</si>
  <si>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</si>
  <si>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</si>
  <si>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</si>
  <si>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</si>
  <si>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</si>
  <si>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</si>
  <si>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</si>
  <si>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</si>
  <si>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</si>
  <si>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</si>
  <si>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</si>
  <si>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</si>
  <si>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</si>
  <si>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</si>
  <si>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</si>
  <si>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</si>
  <si>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</si>
  <si>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</si>
  <si>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</si>
  <si>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</si>
  <si>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</si>
  <si>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</si>
  <si>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</si>
  <si>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</si>
  <si>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</si>
  <si>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</si>
  <si>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</si>
  <si>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</si>
  <si>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</si>
  <si>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</si>
  <si>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</si>
  <si>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</si>
  <si>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</si>
  <si>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</si>
  <si>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</si>
  <si>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</si>
  <si>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</si>
  <si>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</si>
  <si>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</si>
  <si>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</si>
  <si>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</si>
  <si>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</si>
  <si>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</si>
  <si>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</si>
  <si>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</si>
  <si>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</si>
  <si>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</si>
  <si>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</si>
  <si>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</si>
  <si>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</si>
  <si>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</si>
  <si>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</si>
  <si>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</si>
  <si>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</si>
  <si>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</si>
  <si>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</si>
  <si>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</si>
  <si>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</si>
  <si>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</si>
  <si>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</si>
  <si>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</si>
  <si>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</si>
  <si>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</si>
  <si>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</si>
  <si>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</si>
  <si>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</si>
  <si>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</si>
  <si>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</si>
  <si>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</si>
  <si>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</si>
  <si>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</si>
  <si>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</si>
  <si>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</si>
  <si>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</si>
  <si>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</si>
  <si>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</si>
  <si>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</si>
  <si>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</si>
  <si>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</si>
  <si>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</si>
  <si>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</si>
  <si>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</si>
  <si>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</si>
  <si>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</si>
  <si>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</si>
  <si>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</si>
  <si>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</si>
  <si>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</si>
  <si>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</si>
  <si>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</si>
  <si>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</si>
  <si>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</si>
  <si>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</si>
  <si>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</si>
  <si>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</si>
  <si>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</si>
  <si>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</si>
  <si>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</si>
  <si>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</si>
  <si>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</si>
  <si>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</si>
  <si>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</si>
  <si>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</si>
  <si>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</si>
  <si>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</si>
  <si>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</si>
  <si>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</si>
  <si>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</si>
  <si>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</si>
  <si>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</si>
  <si>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</si>
  <si>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</si>
  <si>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</si>
  <si>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</si>
  <si>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</si>
  <si>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</si>
  <si>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</si>
  <si>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</si>
  <si>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</si>
  <si>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</si>
  <si>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</si>
  <si>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</si>
  <si>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</si>
  <si>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</si>
  <si>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</si>
  <si>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</si>
  <si>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</si>
  <si>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</si>
  <si>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</si>
  <si>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</si>
  <si>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</si>
  <si>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</si>
  <si>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</si>
  <si>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</si>
  <si>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</si>
  <si>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</si>
  <si>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</si>
  <si>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</si>
  <si>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</si>
  <si>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</si>
  <si>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</si>
  <si>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</si>
  <si>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</si>
  <si>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</si>
  <si>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</si>
  <si>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</si>
  <si>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</si>
  <si>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</si>
  <si>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</si>
  <si>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</si>
  <si>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</si>
  <si>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</si>
  <si>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</si>
  <si>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</si>
  <si>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</si>
  <si>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</si>
  <si>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</si>
  <si>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</si>
  <si>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</si>
  <si>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</si>
  <si>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</si>
  <si>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</si>
  <si>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</si>
  <si>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</si>
  <si>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</si>
  <si>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</si>
  <si>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</si>
  <si>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</si>
  <si>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</si>
  <si>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</si>
  <si>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</si>
  <si>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</si>
  <si>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</si>
  <si>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</si>
  <si>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</si>
  <si>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</si>
  <si>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</si>
  <si>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</si>
  <si>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</si>
  <si>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</si>
  <si>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</si>
  <si>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</si>
  <si>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</si>
  <si>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</si>
  <si>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</si>
  <si>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</si>
  <si>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</si>
  <si>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</si>
  <si>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</si>
  <si>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</si>
  <si>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</si>
  <si>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</si>
  <si>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</si>
  <si>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</si>
  <si>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</si>
  <si>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</si>
  <si>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</si>
  <si>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</si>
  <si>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</si>
  <si>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</si>
  <si>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</si>
  <si>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</si>
  <si>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</si>
  <si>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</si>
  <si>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</si>
  <si>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</si>
  <si>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</si>
  <si>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</si>
  <si>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</si>
  <si>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</si>
  <si>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</si>
  <si>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</si>
  <si>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</si>
  <si>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</si>
  <si>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</si>
  <si>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</si>
  <si>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</si>
  <si>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</si>
  <si>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</si>
  <si>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</si>
  <si>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</si>
  <si>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</si>
  <si>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</si>
  <si>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</si>
  <si>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</si>
  <si>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</si>
  <si>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</si>
  <si>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</si>
  <si>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</si>
  <si>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</si>
  <si>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</si>
  <si>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</si>
  <si>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</si>
  <si>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</si>
  <si>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</si>
  <si>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</si>
  <si>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</si>
  <si>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</si>
  <si>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</si>
  <si>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</si>
  <si>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</si>
  <si>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</si>
  <si>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</si>
  <si>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</si>
  <si>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</si>
  <si>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</si>
  <si>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</si>
  <si>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</si>
  <si>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</si>
  <si>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</si>
  <si>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</si>
  <si>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</si>
  <si>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</si>
  <si>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</si>
  <si>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</si>
  <si>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</si>
  <si>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</si>
  <si>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</si>
  <si>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</si>
  <si>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</si>
  <si>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</si>
  <si>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</si>
  <si>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</si>
  <si>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</si>
  <si>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</si>
  <si>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</si>
  <si>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</si>
  <si>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</si>
  <si>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</si>
  <si>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</si>
  <si>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</si>
  <si>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</si>
  <si>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</si>
  <si>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</si>
  <si>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</si>
  <si>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</si>
  <si>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</si>
  <si>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</si>
  <si>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</si>
  <si>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</si>
  <si>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</si>
  <si>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</si>
  <si>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</si>
  <si>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</si>
  <si>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</si>
  <si>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</si>
  <si>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</si>
  <si>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</si>
  <si>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</si>
  <si>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</si>
  <si>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</si>
  <si>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</si>
  <si>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</si>
  <si>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</si>
  <si>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</si>
  <si>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</si>
  <si>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</si>
  <si>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</si>
  <si>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</si>
  <si>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</si>
  <si>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</si>
  <si>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</si>
  <si>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</si>
  <si>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</si>
  <si>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</si>
  <si>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</si>
  <si>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</si>
  <si>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</si>
  <si>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</si>
  <si>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</si>
  <si>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</si>
  <si>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</si>
  <si>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</si>
  <si>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</si>
  <si>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</si>
  <si>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</si>
  <si>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</si>
  <si>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</si>
  <si>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</si>
  <si>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</si>
  <si>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</si>
  <si>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</si>
  <si>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</si>
  <si>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</si>
  <si>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</si>
  <si>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</si>
  <si>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</si>
  <si>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</si>
  <si>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</si>
  <si>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</si>
  <si>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</si>
  <si>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</si>
  <si>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</si>
  <si>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</si>
  <si>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</si>
  <si>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</si>
  <si>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</si>
  <si>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</si>
  <si>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</si>
  <si>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</si>
  <si>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</si>
  <si>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</si>
  <si>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</si>
  <si>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</si>
  <si>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</si>
  <si>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</si>
  <si>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</si>
  <si>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</si>
  <si>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</si>
  <si>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</si>
  <si>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</si>
  <si>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</si>
  <si>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</si>
  <si>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</si>
  <si>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</si>
  <si>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</si>
  <si>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</si>
  <si>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</si>
  <si>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</si>
  <si>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</si>
  <si>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</si>
  <si>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</si>
  <si>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</si>
  <si>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</si>
  <si>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</si>
  <si>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</si>
  <si>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</si>
  <si>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</si>
  <si>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</si>
  <si>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</si>
  <si>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</si>
  <si>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</si>
  <si>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</si>
  <si>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</si>
  <si>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</si>
  <si>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</si>
  <si>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</si>
  <si>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</si>
  <si>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</si>
  <si>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</si>
  <si>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</si>
  <si>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</si>
  <si>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</si>
  <si>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</si>
  <si>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</si>
  <si>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</si>
  <si>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</si>
  <si>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</si>
  <si>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</si>
  <si>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</si>
  <si>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</si>
  <si>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</si>
  <si>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</si>
  <si>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</si>
  <si>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</si>
  <si>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</si>
  <si>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</si>
  <si>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</si>
  <si>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</si>
  <si>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</si>
  <si>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</si>
  <si>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</si>
  <si>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</si>
  <si>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</si>
  <si>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</si>
  <si>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</si>
  <si>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</si>
  <si>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</si>
  <si>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</si>
  <si>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</si>
  <si>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</si>
  <si>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</si>
  <si>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</si>
  <si>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</si>
  <si>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</si>
  <si>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</si>
  <si>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</si>
  <si>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</si>
  <si>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</si>
  <si>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</si>
  <si>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</si>
  <si>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</si>
  <si>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</si>
  <si>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</si>
  <si>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</si>
  <si>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</si>
  <si>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</si>
  <si>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</si>
  <si>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</si>
  <si>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</si>
  <si>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</si>
  <si>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</si>
  <si>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</si>
  <si>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</si>
  <si>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</si>
  <si>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</si>
  <si>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</si>
  <si>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</si>
  <si>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</si>
  <si>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</si>
  <si>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</si>
  <si>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</si>
  <si>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</si>
  <si>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</si>
  <si>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</si>
  <si>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</si>
  <si>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</si>
  <si>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</si>
  <si>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</si>
  <si>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</si>
  <si>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</si>
  <si>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</si>
  <si>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</si>
  <si>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</si>
  <si>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</si>
  <si>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</si>
  <si>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</si>
  <si>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</si>
  <si>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</si>
  <si>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</si>
  <si>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</si>
  <si>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</si>
  <si>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</si>
  <si>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</si>
  <si>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</si>
  <si>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</si>
  <si>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</si>
  <si>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</si>
  <si>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</si>
  <si>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</si>
  <si>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</si>
  <si>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</si>
  <si>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</si>
  <si>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</si>
  <si>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</si>
  <si>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</si>
  <si>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</si>
  <si>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</si>
  <si>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</si>
  <si>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</si>
  <si>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</si>
  <si>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</si>
  <si>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</si>
  <si>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</si>
  <si>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</si>
  <si>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</si>
  <si>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</si>
  <si>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</si>
  <si>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</si>
  <si>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</si>
  <si>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</si>
  <si>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</si>
  <si>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</si>
  <si>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</si>
  <si>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</si>
  <si>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</si>
  <si>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</si>
  <si>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</si>
  <si>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</si>
  <si>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</si>
  <si>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</si>
  <si>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</si>
  <si>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</si>
  <si>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</si>
  <si>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</si>
  <si>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</si>
  <si>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</si>
  <si>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</si>
  <si>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</si>
  <si>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</si>
  <si>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</si>
  <si>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</si>
  <si>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</si>
  <si>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</si>
  <si>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</si>
  <si>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</si>
  <si>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</si>
  <si>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</si>
  <si>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</si>
  <si>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</si>
  <si>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</si>
  <si>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</si>
  <si>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</si>
  <si>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</si>
  <si>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</si>
  <si>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</si>
  <si>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</si>
  <si>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</si>
  <si>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</si>
  <si>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</si>
  <si>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</si>
  <si>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</si>
  <si>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</si>
  <si>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</si>
  <si>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</si>
  <si>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</si>
  <si>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</si>
  <si>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</si>
  <si>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</si>
  <si>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</si>
  <si>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</si>
  <si>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</si>
  <si>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</si>
  <si>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</si>
  <si>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</si>
  <si>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</si>
  <si>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</si>
  <si>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</si>
  <si>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</si>
  <si>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</si>
  <si>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</si>
  <si>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</si>
  <si>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</si>
  <si>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</si>
  <si>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</si>
  <si>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</si>
  <si>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</si>
  <si>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</si>
  <si>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</si>
  <si>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</si>
  <si>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</si>
  <si>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</si>
  <si>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</si>
  <si>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</si>
  <si>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</si>
  <si>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</si>
  <si>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</si>
  <si>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</si>
  <si>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</si>
  <si>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</si>
  <si>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</si>
  <si>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</si>
  <si>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</si>
  <si>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</si>
  <si>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</si>
  <si>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</si>
  <si>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</si>
  <si>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</si>
  <si>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</si>
  <si>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</si>
  <si>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</si>
  <si>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</si>
  <si>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</si>
  <si>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</si>
  <si>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</si>
  <si>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</si>
  <si>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</si>
  <si>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</si>
  <si>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</si>
  <si>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</si>
  <si>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</si>
  <si>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</si>
  <si>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</si>
  <si>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</si>
  <si>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</si>
  <si>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</si>
  <si>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</si>
  <si>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</si>
  <si>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</si>
  <si>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</si>
  <si>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</si>
  <si>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</si>
  <si>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</si>
  <si>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</si>
  <si>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</si>
  <si>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</si>
  <si>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</si>
  <si>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</si>
  <si>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</si>
  <si>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</si>
  <si>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</si>
  <si>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</si>
  <si>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</si>
  <si>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</si>
  <si>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</si>
  <si>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</si>
  <si>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</si>
  <si>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</si>
  <si>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</si>
  <si>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</si>
  <si>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</si>
  <si>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</si>
  <si>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</si>
  <si>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</si>
  <si>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</si>
  <si>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</si>
  <si>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</si>
  <si>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</si>
  <si>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</si>
  <si>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</si>
  <si>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</si>
  <si>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</si>
  <si>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</si>
  <si>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</si>
  <si>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</si>
  <si>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</si>
  <si>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</si>
  <si>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</si>
  <si>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</si>
  <si>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</si>
  <si>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</si>
  <si>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</si>
  <si>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</si>
  <si>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</si>
  <si>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</si>
  <si>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</si>
  <si>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</si>
  <si>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</si>
  <si>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</si>
  <si>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</si>
  <si>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</si>
  <si>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</si>
  <si>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</si>
  <si>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</si>
  <si>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</si>
  <si>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</si>
  <si>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</si>
  <si>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</si>
  <si>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</si>
  <si>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</si>
  <si>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</si>
  <si>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</si>
  <si>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</si>
  <si>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</si>
  <si>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</si>
  <si>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</si>
  <si>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</si>
  <si>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</si>
  <si>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</si>
  <si>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</si>
  <si>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</si>
  <si>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</si>
  <si>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</si>
  <si>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</si>
  <si>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</si>
  <si>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</si>
  <si>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</si>
  <si>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</si>
  <si>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</si>
  <si>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</si>
  <si>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</si>
  <si>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</si>
  <si>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</si>
  <si>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</si>
  <si>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</si>
  <si>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</si>
  <si>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</si>
  <si>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</si>
  <si>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</si>
  <si>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</si>
  <si>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</si>
  <si>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</si>
  <si>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</si>
  <si>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</si>
  <si>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</si>
  <si>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</si>
  <si>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</si>
  <si>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</si>
  <si>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</si>
  <si>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</si>
  <si>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</si>
  <si>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</si>
  <si>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</si>
  <si>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</si>
  <si>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</si>
  <si>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</si>
  <si>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</si>
  <si>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</si>
  <si>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</si>
  <si>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</si>
  <si>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</si>
  <si>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</si>
  <si>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</si>
  <si>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</si>
  <si>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</si>
  <si>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</si>
  <si>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</si>
  <si>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</si>
  <si>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</si>
  <si>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</si>
  <si>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</si>
  <si>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</si>
  <si>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</si>
  <si>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</si>
  <si>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</si>
  <si>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</si>
  <si>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</si>
  <si>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</si>
  <si>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</si>
  <si>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</si>
  <si>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</si>
  <si>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</si>
  <si>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</si>
  <si>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</si>
  <si>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</si>
  <si>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</si>
  <si>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</si>
  <si>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</si>
  <si>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</si>
  <si>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</si>
  <si>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</si>
  <si>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</si>
  <si>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</si>
  <si>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</si>
  <si>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</si>
  <si>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</si>
  <si>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</si>
  <si>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</si>
  <si>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</si>
  <si>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</si>
  <si>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</si>
  <si>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</si>
  <si>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</si>
  <si>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</si>
  <si>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</si>
  <si>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</si>
  <si>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</si>
  <si>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</si>
  <si>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</si>
  <si>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</si>
  <si>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</si>
  <si>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</si>
  <si>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</si>
  <si>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</si>
  <si>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</si>
  <si>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</si>
  <si>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</si>
  <si>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</si>
  <si>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</si>
  <si>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</si>
  <si>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</si>
  <si>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</si>
  <si>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</si>
  <si>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</si>
  <si>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</si>
  <si>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</si>
  <si>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</si>
  <si>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</si>
  <si>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</si>
  <si>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</si>
  <si>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</si>
  <si>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</si>
  <si>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</si>
  <si>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</si>
  <si>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</si>
  <si>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</si>
  <si>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</si>
  <si>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</si>
  <si>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</si>
  <si>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</si>
  <si>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</si>
  <si>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</si>
  <si>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</si>
  <si>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</si>
  <si>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</si>
  <si>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</si>
  <si>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</si>
  <si>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</si>
  <si>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</si>
  <si>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</si>
  <si>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</si>
  <si>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</si>
  <si>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</si>
  <si>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</si>
  <si>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</si>
  <si>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</si>
  <si>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</si>
  <si>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</si>
  <si>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</si>
  <si>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</si>
  <si>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</si>
  <si>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</si>
  <si>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</si>
  <si>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</si>
  <si>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</si>
  <si>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</si>
  <si>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</si>
  <si>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</si>
  <si>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</si>
  <si>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</si>
  <si>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</si>
  <si>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</si>
  <si>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</si>
  <si>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</si>
  <si>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</si>
  <si>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</si>
  <si>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</si>
  <si>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</si>
  <si>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</si>
  <si>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</si>
  <si>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</si>
  <si>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</si>
  <si>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</si>
  <si>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</si>
  <si>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</si>
  <si>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</si>
  <si>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</si>
  <si>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</si>
  <si>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</si>
  <si>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</si>
  <si>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</si>
  <si>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</si>
  <si>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</si>
  <si>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</si>
  <si>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</si>
  <si>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</si>
  <si>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</si>
  <si>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</si>
  <si>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</si>
  <si>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</si>
  <si>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</si>
  <si>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</si>
  <si>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</si>
  <si>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</si>
  <si>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</si>
  <si>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</si>
  <si>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</si>
  <si>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</si>
  <si>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</si>
  <si>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</si>
  <si>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</si>
  <si>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</si>
  <si>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</si>
  <si>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</si>
  <si>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</si>
  <si>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</si>
  <si>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</si>
  <si>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</si>
  <si>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</si>
  <si>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</si>
  <si>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</si>
  <si>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</si>
  <si>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</si>
  <si>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</si>
  <si>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</si>
  <si>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</si>
  <si>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</si>
  <si>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</si>
  <si>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</si>
  <si>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</si>
  <si>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</si>
  <si>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</si>
  <si>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</si>
  <si>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</si>
  <si>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</si>
  <si>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</si>
  <si>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</si>
  <si>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</si>
  <si>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</si>
  <si>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</si>
  <si>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</si>
  <si>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</si>
  <si>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</si>
  <si>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</si>
  <si>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</si>
  <si>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</si>
  <si>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</si>
  <si>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</si>
  <si>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</si>
  <si>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</si>
  <si>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</si>
  <si>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</si>
  <si>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</si>
  <si>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</si>
  <si>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</si>
  <si>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</si>
  <si>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</si>
  <si>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</si>
  <si>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</si>
  <si>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</si>
  <si>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</si>
  <si>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</si>
  <si>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</si>
  <si>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</si>
  <si>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</si>
  <si>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</si>
  <si>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</si>
  <si>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</si>
  <si>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</si>
  <si>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</si>
  <si>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</si>
  <si>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</si>
  <si>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</si>
  <si>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</si>
  <si>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</si>
  <si>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</si>
  <si>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</si>
  <si>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</si>
  <si>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</si>
  <si>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</si>
  <si>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</si>
  <si>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</si>
  <si>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</si>
  <si>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</si>
  <si>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</si>
  <si>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</si>
  <si>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</si>
  <si>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</si>
  <si>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</si>
  <si>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</si>
  <si>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</si>
  <si>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</si>
  <si>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</si>
  <si>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</si>
  <si>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</si>
  <si>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</si>
  <si>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</si>
  <si>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</si>
  <si>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</si>
  <si>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</si>
  <si>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</si>
  <si>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</si>
  <si>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</si>
  <si>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</si>
  <si>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</si>
  <si>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</si>
  <si>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</si>
  <si>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</si>
  <si>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</si>
  <si>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</si>
  <si>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</si>
  <si>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</si>
  <si>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</si>
  <si>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</si>
  <si>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</si>
  <si>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</si>
  <si>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</si>
  <si>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</si>
  <si>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</si>
  <si>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</si>
  <si>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</si>
  <si>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</si>
  <si>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</si>
  <si>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</si>
  <si>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</si>
  <si>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</si>
  <si>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</si>
  <si>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</si>
  <si>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</si>
  <si>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</si>
  <si>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</si>
  <si>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</si>
  <si>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</si>
  <si>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</si>
  <si>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</si>
  <si>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</si>
  <si>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</si>
  <si>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</si>
  <si>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</si>
  <si>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</si>
  <si>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</si>
  <si>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</si>
  <si>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</si>
  <si>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</si>
  <si>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</si>
  <si>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</si>
  <si>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</si>
  <si>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</si>
  <si>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</si>
  <si>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</si>
  <si>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</si>
  <si>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</si>
  <si>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</si>
  <si>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</si>
  <si>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</si>
  <si>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</si>
  <si>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</si>
  <si>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</si>
  <si>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</si>
  <si>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</si>
  <si>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</si>
  <si>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</si>
  <si>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</si>
  <si>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</si>
  <si>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</si>
  <si>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</si>
  <si>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</si>
  <si>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</si>
  <si>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</si>
  <si>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</si>
  <si>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</si>
  <si>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</si>
  <si>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</si>
  <si>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</si>
  <si>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</si>
  <si>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</si>
  <si>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</si>
  <si>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</si>
  <si>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</si>
  <si>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</si>
  <si>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</si>
  <si>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</si>
  <si>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</si>
  <si>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</si>
  <si>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</si>
  <si>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</si>
  <si>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</si>
  <si>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</si>
  <si>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</si>
  <si>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</si>
  <si>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</si>
  <si>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</si>
  <si>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</si>
  <si>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</si>
  <si>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</si>
  <si>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</si>
  <si>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</si>
  <si>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</si>
  <si>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</si>
  <si>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</si>
  <si>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</si>
  <si>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</si>
  <si>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</si>
  <si>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</si>
  <si>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</si>
  <si>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</si>
  <si>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</si>
  <si>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</si>
  <si>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</si>
  <si>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</si>
  <si>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</si>
  <si>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</si>
  <si>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</si>
  <si>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</si>
  <si>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</si>
  <si>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</si>
  <si>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</si>
  <si>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</si>
  <si>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</si>
  <si>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</si>
  <si>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</si>
  <si>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</si>
  <si>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</si>
  <si>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</si>
  <si>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</si>
  <si>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</si>
  <si>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</si>
  <si>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</si>
  <si>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</si>
  <si>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</si>
  <si>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</si>
  <si>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</si>
  <si>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</si>
  <si>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</si>
  <si>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</si>
  <si>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</si>
  <si>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</si>
  <si>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</si>
  <si>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</si>
  <si>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</si>
  <si>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</si>
  <si>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</si>
  <si>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</si>
  <si>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</si>
  <si>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</si>
  <si>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</si>
  <si>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</si>
  <si>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</si>
  <si>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</si>
  <si>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</si>
  <si>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</si>
  <si>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</si>
  <si>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</si>
  <si>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</si>
  <si>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</si>
  <si>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</si>
  <si>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</si>
  <si>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</si>
  <si>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</si>
  <si>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</si>
  <si>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</si>
  <si>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</si>
  <si>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</si>
  <si>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</si>
  <si>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</si>
  <si>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</si>
  <si>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</si>
  <si>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</si>
  <si>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</si>
  <si>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</si>
  <si>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</si>
  <si>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</si>
  <si>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</si>
  <si>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</si>
  <si>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</si>
  <si>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</si>
  <si>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</si>
  <si>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</si>
  <si>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</si>
  <si>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</si>
  <si>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</si>
  <si>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</si>
  <si>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</si>
  <si>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</si>
  <si>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</si>
  <si>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</si>
  <si>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</si>
  <si>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</si>
  <si>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</si>
  <si>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</si>
  <si>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</si>
  <si>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</si>
  <si>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</si>
  <si>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</si>
  <si>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</si>
  <si>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</si>
  <si>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</si>
  <si>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</si>
  <si>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</si>
  <si>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</si>
  <si>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</si>
  <si>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</si>
  <si>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</si>
  <si>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</si>
  <si>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</si>
  <si>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</si>
  <si>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</si>
  <si>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</si>
  <si>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</si>
  <si>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</si>
  <si>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</si>
  <si>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</si>
  <si>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</si>
  <si>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</si>
  <si>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</si>
  <si>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</si>
  <si>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</si>
  <si>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</si>
  <si>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</si>
  <si>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</si>
  <si>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</si>
  <si>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</si>
  <si>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</si>
  <si>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</si>
  <si>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</si>
  <si>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</si>
  <si>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</si>
  <si>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</si>
  <si>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</si>
  <si>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</si>
  <si>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</si>
  <si>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</si>
  <si>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</si>
  <si>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</si>
  <si>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</si>
  <si>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</si>
  <si>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</si>
  <si>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</si>
  <si>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</si>
  <si>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</si>
  <si>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</si>
  <si>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</si>
  <si>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</si>
  <si>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</si>
  <si>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</si>
  <si>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</si>
  <si>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</si>
  <si>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</si>
  <si>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</si>
  <si>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</si>
  <si>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</si>
  <si>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</si>
  <si>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</si>
  <si>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</si>
  <si>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</si>
  <si>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</si>
  <si>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</si>
  <si>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</si>
  <si>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</si>
  <si>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</si>
  <si>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</si>
  <si>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</si>
  <si>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</si>
  <si>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</si>
  <si>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</si>
  <si>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</si>
  <si>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</si>
  <si>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</si>
  <si>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</si>
  <si>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</si>
  <si>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</si>
  <si>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</si>
  <si>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</si>
  <si>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</si>
  <si>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</si>
  <si>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</si>
  <si>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</si>
  <si>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</si>
  <si>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</si>
  <si>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</si>
  <si>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</si>
  <si>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</si>
  <si>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</si>
  <si>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</si>
  <si>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</si>
  <si>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</si>
  <si>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</si>
  <si>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</si>
  <si>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</si>
  <si>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</si>
  <si>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</si>
  <si>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</si>
  <si>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</si>
  <si>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</si>
  <si>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</si>
  <si>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</si>
  <si>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</si>
  <si>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</si>
  <si>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</si>
  <si>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</si>
  <si>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</si>
  <si>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</si>
  <si>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</si>
  <si>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</si>
  <si>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</si>
  <si>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</si>
  <si>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</si>
  <si>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</si>
  <si>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</si>
  <si>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</si>
  <si>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</si>
  <si>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</si>
  <si>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</si>
  <si>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</si>
  <si>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</si>
  <si>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</si>
  <si>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</si>
  <si>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</si>
  <si>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</si>
  <si>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</si>
  <si>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</si>
  <si>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</si>
  <si>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</si>
  <si>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</si>
  <si>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</si>
  <si>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</si>
  <si>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</si>
  <si>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</si>
  <si>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</si>
  <si>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</si>
  <si>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</si>
  <si>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</si>
  <si>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</si>
  <si>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</si>
  <si>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</si>
  <si>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</si>
  <si>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</si>
  <si>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</si>
  <si>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</si>
  <si>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</si>
  <si>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</si>
  <si>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</si>
  <si>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</si>
  <si>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</si>
  <si>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</si>
  <si>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</si>
  <si>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</si>
  <si>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</si>
  <si>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</si>
  <si>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</si>
  <si>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</si>
  <si>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</si>
  <si>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</si>
  <si>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</si>
  <si>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</si>
  <si>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</si>
  <si>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</si>
  <si>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</si>
  <si>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</si>
  <si>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</si>
  <si>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</si>
  <si>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</si>
  <si>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</si>
  <si>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</si>
  <si>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</si>
  <si>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</si>
  <si>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</si>
  <si>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</si>
  <si>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</si>
  <si>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</si>
  <si>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</si>
  <si>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</si>
  <si>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</si>
  <si>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</si>
  <si>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</si>
  <si>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</si>
  <si>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</si>
  <si>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</si>
  <si>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</si>
  <si>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</si>
  <si>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</si>
  <si>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</si>
  <si>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</si>
  <si>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</si>
  <si>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</si>
  <si>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</si>
  <si>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</si>
  <si>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</si>
  <si>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</si>
  <si>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</si>
  <si>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</si>
  <si>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</si>
  <si>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</si>
  <si>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</si>
  <si>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</si>
  <si>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</si>
  <si>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</si>
  <si>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</si>
  <si>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</si>
  <si>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</si>
  <si>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</si>
  <si>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</si>
  <si>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</si>
  <si>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</si>
  <si>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</si>
  <si>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</si>
  <si>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</si>
  <si>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</si>
  <si>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</si>
  <si>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</si>
  <si>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</si>
  <si>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</si>
  <si>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</si>
  <si>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</si>
  <si>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</si>
  <si>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</si>
  <si>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</si>
  <si>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</si>
  <si>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</si>
  <si>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</si>
  <si>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</si>
  <si>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</si>
  <si>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</si>
  <si>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</si>
  <si>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</si>
  <si>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</si>
  <si>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</si>
  <si>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</si>
  <si>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</si>
  <si>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</si>
  <si>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</si>
  <si>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</si>
  <si>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</si>
  <si>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</si>
  <si>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</si>
  <si>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</si>
  <si>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</si>
  <si>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</si>
  <si>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</si>
  <si>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</si>
  <si>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</si>
  <si>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</si>
  <si>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</si>
  <si>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</si>
  <si>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</si>
  <si>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</si>
  <si>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</si>
  <si>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</si>
  <si>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</si>
  <si>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</si>
  <si>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</si>
  <si>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</si>
  <si>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</si>
  <si>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</si>
  <si>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</si>
  <si>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</si>
  <si>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</si>
  <si>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</si>
  <si>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</si>
  <si>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</si>
  <si>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</si>
  <si>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</si>
  <si>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</si>
  <si>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</si>
  <si>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</si>
  <si>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</si>
  <si>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</si>
  <si>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</si>
  <si>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</si>
  <si>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</si>
  <si>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</si>
  <si>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</si>
  <si>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</si>
  <si>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</si>
  <si>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</si>
  <si>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</si>
  <si>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</si>
  <si>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</si>
  <si>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</si>
  <si>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</si>
  <si>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</si>
  <si>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</si>
  <si>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</si>
  <si>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</si>
  <si>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</si>
  <si>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</si>
  <si>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</si>
  <si>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</si>
  <si>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</si>
  <si>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</si>
  <si>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</si>
  <si>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</si>
  <si>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</si>
  <si>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</si>
  <si>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</si>
  <si>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</si>
  <si>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</si>
  <si>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</si>
  <si>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</si>
  <si>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</si>
  <si>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</si>
  <si>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</si>
  <si>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</si>
  <si>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</si>
  <si>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</si>
  <si>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</si>
  <si>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</si>
  <si>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</si>
  <si>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</si>
  <si>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</si>
  <si>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</si>
  <si>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</si>
  <si>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</si>
  <si>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</si>
  <si>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</si>
  <si>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</si>
  <si>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</si>
  <si>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</si>
  <si>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</si>
  <si>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</si>
  <si>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</si>
  <si>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</si>
  <si>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</si>
  <si>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</si>
  <si>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</si>
  <si>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</si>
  <si>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</si>
  <si>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</si>
  <si>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</si>
  <si>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</si>
  <si>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</si>
  <si>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</si>
  <si>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</si>
  <si>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</si>
  <si>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</si>
  <si>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</si>
  <si>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</si>
  <si>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</si>
  <si>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</si>
  <si>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</si>
  <si>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</si>
  <si>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</si>
  <si>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</si>
  <si>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</si>
  <si>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</si>
  <si>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</si>
  <si>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</si>
  <si>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</si>
  <si>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</si>
  <si>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</si>
  <si>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</si>
  <si>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</si>
  <si>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</si>
  <si>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</si>
  <si>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</si>
  <si>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</si>
  <si>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</si>
  <si>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</si>
  <si>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</si>
  <si>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</si>
  <si>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</si>
  <si>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</si>
  <si>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</si>
  <si>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</si>
  <si>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</si>
  <si>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</si>
  <si>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</si>
  <si>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</si>
  <si>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</si>
  <si>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</si>
  <si>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</si>
  <si>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</si>
  <si>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</si>
  <si>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</si>
  <si>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</si>
  <si>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</si>
  <si>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</si>
  <si>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</si>
  <si>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</si>
  <si>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</si>
  <si>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</si>
  <si>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</si>
  <si>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</si>
  <si>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</si>
  <si>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</si>
  <si>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</si>
  <si>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</si>
  <si>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</si>
  <si>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</si>
  <si>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</si>
  <si>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</si>
  <si>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</si>
  <si>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</si>
  <si>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</si>
  <si>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</si>
  <si>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</si>
  <si>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</si>
  <si>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</si>
  <si>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</si>
  <si>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</si>
  <si>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</si>
  <si>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</si>
  <si>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</si>
  <si>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</si>
  <si>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</si>
  <si>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</si>
  <si>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</si>
  <si>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</si>
  <si>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</si>
  <si>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</si>
  <si>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</si>
  <si>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</si>
  <si>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</si>
  <si>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</si>
  <si>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</si>
  <si>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</si>
  <si>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</si>
  <si>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</si>
  <si>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</si>
  <si>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</si>
  <si>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</si>
  <si>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</si>
  <si>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</si>
  <si>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</si>
  <si>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</si>
  <si>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</si>
  <si>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</si>
  <si>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</si>
  <si>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</si>
  <si>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</si>
  <si>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</si>
  <si>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</si>
  <si>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</si>
  <si>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</si>
  <si>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</si>
  <si>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</si>
  <si>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</si>
  <si>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</si>
  <si>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</si>
  <si>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</si>
  <si>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</si>
  <si>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</si>
  <si>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</si>
  <si>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</si>
  <si>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</si>
  <si>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</si>
  <si>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</si>
  <si>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</si>
  <si>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</si>
  <si>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</si>
  <si>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</si>
  <si>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</si>
  <si>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</si>
  <si>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</si>
  <si>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</si>
  <si>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</si>
  <si>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</si>
  <si>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</si>
  <si>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</si>
  <si>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</si>
  <si>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</si>
  <si>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</si>
  <si>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</si>
  <si>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</si>
  <si>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</si>
  <si>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</si>
  <si>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</si>
  <si>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</si>
  <si>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</si>
  <si>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</si>
  <si>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</si>
  <si>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</si>
  <si>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</si>
  <si>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</si>
  <si>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</si>
  <si>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</si>
  <si>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</si>
  <si>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</si>
  <si>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</si>
  <si>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</si>
  <si>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</si>
  <si>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</si>
  <si>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</si>
  <si>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</si>
  <si>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</si>
  <si>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</si>
  <si>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</si>
  <si>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</si>
  <si>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</si>
  <si>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</si>
  <si>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</si>
  <si>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</si>
  <si>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</si>
  <si>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</si>
  <si>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</si>
  <si>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</si>
  <si>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</si>
  <si>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</si>
  <si>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</si>
  <si>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</si>
  <si>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</si>
  <si>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</si>
  <si>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</si>
  <si>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</si>
  <si>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</si>
  <si>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</si>
  <si>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</si>
  <si>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</si>
  <si>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</si>
  <si>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</si>
  <si>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</si>
  <si>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</si>
  <si>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</si>
  <si>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</si>
  <si>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</si>
  <si>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</si>
  <si>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</si>
  <si>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</si>
  <si>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</si>
  <si>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</si>
  <si>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</si>
  <si>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</si>
  <si>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</si>
  <si>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</si>
  <si>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</si>
  <si>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</si>
  <si>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</si>
  <si>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</si>
  <si>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</si>
  <si>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</si>
  <si>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</si>
  <si>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</si>
  <si>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</si>
  <si>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</si>
  <si>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</si>
  <si>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</si>
  <si>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</si>
  <si>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</si>
  <si>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</si>
  <si>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</si>
  <si>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</si>
  <si>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</si>
  <si>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</si>
  <si>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</si>
  <si>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</si>
  <si>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</si>
  <si>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</si>
  <si>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</si>
  <si>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</si>
  <si>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</si>
  <si>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</si>
  <si>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</si>
  <si>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</si>
  <si>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</si>
  <si>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</si>
  <si>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</si>
  <si>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</si>
  <si>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</si>
  <si>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</si>
  <si>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</si>
  <si>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</si>
  <si>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</si>
  <si>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</si>
  <si>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</si>
  <si>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</si>
  <si>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</si>
  <si>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</si>
  <si>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</si>
  <si>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</si>
  <si>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</si>
  <si>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</si>
  <si>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</si>
  <si>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</si>
  <si>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</si>
  <si>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</si>
  <si>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</si>
  <si>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</si>
  <si>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</si>
  <si>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</si>
  <si>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</si>
  <si>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</si>
  <si>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</si>
  <si>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</si>
  <si>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</si>
  <si>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</si>
  <si>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</si>
  <si>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</si>
  <si>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</si>
  <si>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</si>
  <si>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</si>
  <si>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</si>
  <si>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</si>
  <si>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</si>
  <si>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</si>
  <si>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</si>
  <si>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</si>
  <si>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</si>
  <si>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</si>
  <si>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</si>
  <si>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</si>
  <si>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</si>
  <si>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</si>
  <si>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</si>
  <si>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</si>
  <si>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</si>
  <si>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</si>
  <si>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</si>
  <si>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</si>
  <si>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</si>
  <si>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</si>
  <si>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</si>
  <si>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</si>
  <si>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</si>
  <si>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</si>
  <si>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</si>
  <si>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</si>
  <si>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</si>
  <si>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</si>
  <si>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</si>
  <si>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</si>
  <si>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</si>
  <si>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</si>
  <si>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</si>
  <si>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</si>
  <si>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</si>
  <si>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</si>
  <si>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</si>
  <si>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</si>
  <si>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</si>
  <si>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</si>
  <si>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</si>
  <si>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</si>
  <si>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</si>
  <si>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</si>
  <si>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</si>
  <si>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</si>
  <si>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</si>
  <si>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</si>
  <si>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</si>
  <si>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</si>
  <si>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</si>
  <si>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</si>
  <si>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</si>
  <si>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</si>
  <si>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</si>
  <si>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</si>
  <si>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</si>
  <si>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</si>
  <si>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</si>
  <si>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</si>
  <si>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</si>
  <si>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</si>
  <si>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</si>
  <si>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</si>
  <si>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</si>
  <si>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</si>
  <si>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</si>
  <si>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</si>
  <si>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</si>
  <si>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</si>
  <si>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</si>
  <si>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</si>
  <si>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</si>
  <si>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</si>
  <si>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</si>
  <si>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</si>
  <si>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</si>
  <si>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</si>
  <si>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</si>
  <si>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</si>
  <si>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</si>
  <si>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</si>
  <si>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</si>
  <si>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</si>
  <si>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</si>
  <si>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</si>
  <si>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</si>
  <si>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</si>
  <si>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</si>
  <si>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</si>
  <si>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</si>
  <si>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</si>
  <si>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</si>
  <si>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</si>
  <si>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</si>
  <si>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</si>
  <si>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</si>
  <si>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</si>
  <si>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</si>
  <si>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</si>
  <si>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</si>
  <si>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</si>
  <si>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</si>
  <si>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</si>
  <si>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</si>
  <si>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</si>
  <si>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</si>
  <si>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</si>
  <si>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</si>
  <si>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</si>
  <si>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</si>
  <si>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</si>
  <si>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</si>
  <si>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</si>
  <si>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</si>
  <si>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</si>
  <si>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</si>
  <si>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</si>
  <si>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</si>
  <si>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</si>
  <si>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</si>
  <si>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</si>
  <si>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</si>
  <si>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</si>
  <si>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</si>
  <si>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</si>
  <si>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</si>
  <si>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</si>
  <si>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</si>
  <si>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</si>
  <si>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</si>
  <si>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</si>
  <si>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</si>
  <si>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</si>
  <si>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</si>
  <si>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</si>
  <si>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</si>
  <si>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</si>
  <si>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</si>
  <si>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</si>
  <si>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</si>
  <si>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</si>
  <si>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</si>
  <si>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</si>
  <si>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</si>
  <si>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</si>
  <si>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</si>
  <si>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</si>
  <si>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</si>
  <si>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</si>
  <si>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</si>
  <si>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</si>
  <si>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</si>
  <si>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</si>
  <si>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</si>
  <si>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</si>
  <si>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</si>
  <si>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</si>
  <si>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</si>
  <si>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</si>
  <si>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</si>
  <si>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</si>
  <si>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</si>
  <si>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</si>
  <si>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</si>
  <si>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</si>
  <si>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</si>
  <si>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</si>
  <si>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</si>
  <si>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</si>
  <si>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</si>
  <si>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</si>
  <si>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</si>
  <si>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</si>
  <si>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</si>
  <si>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</si>
  <si>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</si>
  <si>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</si>
  <si>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</si>
  <si>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</si>
  <si>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</si>
  <si>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</si>
  <si>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</si>
  <si>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</si>
  <si>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</si>
  <si>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</si>
  <si>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</si>
  <si>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</si>
  <si>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</si>
  <si>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</si>
  <si>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</si>
  <si>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</si>
  <si>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</si>
  <si>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</si>
  <si>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</si>
  <si>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</si>
  <si>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</si>
  <si>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</si>
  <si>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</si>
  <si>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</si>
  <si>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</si>
  <si>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</si>
  <si>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</si>
  <si>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</si>
  <si>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</si>
  <si>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</si>
  <si>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</si>
  <si>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</si>
  <si>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</si>
  <si>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</si>
  <si>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</si>
  <si>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</si>
  <si>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</si>
  <si>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</si>
  <si>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</si>
  <si>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</si>
  <si>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</si>
  <si>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</si>
  <si>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</si>
  <si>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</si>
  <si>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</si>
  <si>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</si>
  <si>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</si>
  <si>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</si>
  <si>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</si>
  <si>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</si>
  <si>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</si>
  <si>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</si>
  <si>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</si>
  <si>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</si>
  <si>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</si>
  <si>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</si>
  <si>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</si>
  <si>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</si>
  <si>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</si>
  <si>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</si>
  <si>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</si>
  <si>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</si>
  <si>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</si>
  <si>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</si>
  <si>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</si>
  <si>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</si>
  <si>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</si>
  <si>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</si>
  <si>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</si>
  <si>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</si>
  <si>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</si>
  <si>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</si>
  <si>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</si>
  <si>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</si>
  <si>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</si>
  <si>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</si>
  <si>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</si>
  <si>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</si>
  <si>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</si>
  <si>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</si>
  <si>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</si>
  <si>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</si>
  <si>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</si>
  <si>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</si>
  <si>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</si>
  <si>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</si>
  <si>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</si>
  <si>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</si>
  <si>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</si>
  <si>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</si>
  <si>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</si>
  <si>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</si>
  <si>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</si>
  <si>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</si>
  <si>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</si>
  <si>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</si>
  <si>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</si>
  <si>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</si>
  <si>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</si>
  <si>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</si>
  <si>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</si>
  <si>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</si>
  <si>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</si>
  <si>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</si>
  <si>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</si>
  <si>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</si>
  <si>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</si>
  <si>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</si>
  <si>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</si>
  <si>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</si>
  <si>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</si>
  <si>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</si>
  <si>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</si>
  <si>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</si>
  <si>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</si>
  <si>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</si>
  <si>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</si>
  <si>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</si>
  <si>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</si>
  <si>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</si>
  <si>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</si>
  <si>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</si>
  <si>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</si>
  <si>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</si>
  <si>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</si>
  <si>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</si>
  <si>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</si>
  <si>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</si>
  <si>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</si>
  <si>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</si>
  <si>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</si>
  <si>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</si>
  <si>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</si>
  <si>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</si>
  <si>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</si>
  <si>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</si>
  <si>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</si>
  <si>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</si>
  <si>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</si>
  <si>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</si>
  <si>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</si>
  <si>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</si>
  <si>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</si>
  <si>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</si>
  <si>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</si>
  <si>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</si>
  <si>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</si>
  <si>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</si>
  <si>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</si>
  <si>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</si>
  <si>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</si>
  <si>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</si>
  <si>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</si>
  <si>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</si>
  <si>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</si>
  <si>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</si>
  <si>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</si>
  <si>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</si>
  <si>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</si>
  <si>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</si>
  <si>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</si>
  <si>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</si>
  <si>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</si>
  <si>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</si>
  <si>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</si>
  <si>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</si>
  <si>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</si>
  <si>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</si>
  <si>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</si>
  <si>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</si>
  <si>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</si>
  <si>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</si>
  <si>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</si>
  <si>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</si>
  <si>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</si>
  <si>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</si>
  <si>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</si>
  <si>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</si>
  <si>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</si>
  <si>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</si>
  <si>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</si>
  <si>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</si>
  <si>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</si>
  <si>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</si>
  <si>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</si>
  <si>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</si>
  <si>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</si>
  <si>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</si>
  <si>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</si>
  <si>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</si>
  <si>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</si>
  <si>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</si>
  <si>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</si>
  <si>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</si>
  <si>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</si>
  <si>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</si>
  <si>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</si>
  <si>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</si>
  <si>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</si>
  <si>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</si>
  <si>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</si>
  <si>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</si>
  <si>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</si>
  <si>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</si>
  <si>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</si>
  <si>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</si>
  <si>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</si>
  <si>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</si>
  <si>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</si>
  <si>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</si>
  <si>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</si>
  <si>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</si>
  <si>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</si>
  <si>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</si>
  <si>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</si>
  <si>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</si>
  <si>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</si>
  <si>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</si>
  <si>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</si>
  <si>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</si>
  <si>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</si>
  <si>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</si>
  <si>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</si>
  <si>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</si>
  <si>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</si>
  <si>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</si>
  <si>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</si>
  <si>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</si>
  <si>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</si>
  <si>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</si>
  <si>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</si>
  <si>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</si>
  <si>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</si>
  <si>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</si>
  <si>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</si>
  <si>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</si>
  <si>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</si>
  <si>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</si>
  <si>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</si>
  <si>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</si>
  <si>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</si>
  <si>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</si>
  <si>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</si>
  <si>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</si>
  <si>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</si>
  <si>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</si>
  <si>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</si>
  <si>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</si>
  <si>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</si>
  <si>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</si>
  <si>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</si>
  <si>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</si>
  <si>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</si>
  <si>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</si>
  <si>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</si>
  <si>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</si>
  <si>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</si>
  <si>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</si>
  <si>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</si>
  <si>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</si>
  <si>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</si>
  <si>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</si>
  <si>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</si>
  <si>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</si>
  <si>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</si>
  <si>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</si>
  <si>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</si>
  <si>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</si>
  <si>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</si>
  <si>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</si>
  <si>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</si>
  <si>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</si>
  <si>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</si>
  <si>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</si>
  <si>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</si>
  <si>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</si>
  <si>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</si>
  <si>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</si>
  <si>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</si>
  <si>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</si>
  <si>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</si>
  <si>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</si>
  <si>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</si>
  <si>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</si>
  <si>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</si>
  <si>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</si>
  <si>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</si>
  <si>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</si>
  <si>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</si>
  <si>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</si>
  <si>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</si>
  <si>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</si>
  <si>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</si>
  <si>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</si>
  <si>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</si>
  <si>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</si>
  <si>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</si>
  <si>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</si>
  <si>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</si>
  <si>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</si>
  <si>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</si>
  <si>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</si>
  <si>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</si>
  <si>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</si>
  <si>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</si>
  <si>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</si>
  <si>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</si>
  <si>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</si>
  <si>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</si>
  <si>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</si>
  <si>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</si>
  <si>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</si>
  <si>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</si>
  <si>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</si>
  <si>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</si>
  <si>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</si>
  <si>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</si>
  <si>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</si>
  <si>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</si>
  <si>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</si>
  <si>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</si>
  <si>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</si>
  <si>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</si>
  <si>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</si>
  <si>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</si>
  <si>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</si>
  <si>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</si>
  <si>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</si>
  <si>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</si>
  <si>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</si>
  <si>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</si>
  <si>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</si>
  <si>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</si>
  <si>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</si>
  <si>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</si>
  <si>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</si>
  <si>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</si>
  <si>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</si>
  <si>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</si>
  <si>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</si>
  <si>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</si>
  <si>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</si>
  <si>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</si>
  <si>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</si>
  <si>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</si>
  <si>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</si>
  <si>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</si>
  <si>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</si>
  <si>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</si>
  <si>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</si>
  <si>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</si>
  <si>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</si>
  <si>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</si>
  <si>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</si>
  <si>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</si>
  <si>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</si>
  <si>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</si>
  <si>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</si>
  <si>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</si>
  <si>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</si>
  <si>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</si>
  <si>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</si>
  <si>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</si>
  <si>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</si>
  <si>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</si>
  <si>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</si>
  <si>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</si>
  <si>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</si>
  <si>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</si>
  <si>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</si>
  <si>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</si>
  <si>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</si>
  <si>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</si>
  <si>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</si>
  <si>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</si>
  <si>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</si>
  <si>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</si>
  <si>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</si>
  <si>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</si>
  <si>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</si>
  <si>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</si>
  <si>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</si>
  <si>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</si>
  <si>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</si>
  <si>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</si>
  <si>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</si>
  <si>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</si>
  <si>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</si>
  <si>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</si>
  <si>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</si>
  <si>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</si>
  <si>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</si>
  <si>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</si>
  <si>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</si>
  <si>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</si>
  <si>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</si>
  <si>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</si>
  <si>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</si>
  <si>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</si>
  <si>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</si>
  <si>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</si>
  <si>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</si>
  <si>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</si>
  <si>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</si>
  <si>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</si>
  <si>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</si>
  <si>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</si>
  <si>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</si>
  <si>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</si>
  <si>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</si>
  <si>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</si>
  <si>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</si>
  <si>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</si>
  <si>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</si>
  <si>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</si>
  <si>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</si>
  <si>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</si>
  <si>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</si>
  <si>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</si>
  <si>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</si>
  <si>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</si>
  <si>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</si>
  <si>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</si>
  <si>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</si>
  <si>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</si>
  <si>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</si>
  <si>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</si>
  <si>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</si>
  <si>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</si>
  <si>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</si>
  <si>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</si>
  <si>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</si>
  <si>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</si>
  <si>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</si>
  <si>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</si>
  <si>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</si>
  <si>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</si>
  <si>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</si>
  <si>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</si>
  <si>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</si>
  <si>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</si>
  <si>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</si>
  <si>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</si>
  <si>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</si>
  <si>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</si>
  <si>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</si>
  <si>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</si>
  <si>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</si>
  <si>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</si>
  <si>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</si>
  <si>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</si>
  <si>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</si>
  <si>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</si>
  <si>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</si>
  <si>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</si>
  <si>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</si>
  <si>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</si>
  <si>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</si>
  <si>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</si>
  <si>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</si>
  <si>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</si>
  <si>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</si>
  <si>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</si>
  <si>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</si>
  <si>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</si>
  <si>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</si>
  <si>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</si>
  <si>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</si>
  <si>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</si>
  <si>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</si>
  <si>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</si>
  <si>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</si>
  <si>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</si>
  <si>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</si>
  <si>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</si>
  <si>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</si>
  <si>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</si>
  <si>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</si>
  <si>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</si>
  <si>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</si>
  <si>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</si>
  <si>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</si>
  <si>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</si>
  <si>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</si>
  <si>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</si>
  <si>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</si>
  <si>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</si>
  <si>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</si>
  <si>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</si>
  <si>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</si>
  <si>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</si>
  <si>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</si>
  <si>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</si>
  <si>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</si>
  <si>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</si>
  <si>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</si>
  <si>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</si>
  <si>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</si>
  <si>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</si>
  <si>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</si>
  <si>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</si>
  <si>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</si>
  <si>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</si>
  <si>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</si>
  <si>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</si>
  <si>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</si>
  <si>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</si>
  <si>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</si>
  <si>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</si>
  <si>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</si>
  <si>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</si>
  <si>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</si>
  <si>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</si>
  <si>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</si>
  <si>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</si>
  <si>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</si>
  <si>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</si>
  <si>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</si>
  <si>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</si>
  <si>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</si>
  <si>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</si>
  <si>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</si>
  <si>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</si>
  <si>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</si>
  <si>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</si>
  <si>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</si>
  <si>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</si>
  <si>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</si>
  <si>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</si>
  <si>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</si>
  <si>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</si>
  <si>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</si>
  <si>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</si>
  <si>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</si>
  <si>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</si>
  <si>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</si>
  <si>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</si>
  <si>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</si>
  <si>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</si>
  <si>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</si>
  <si>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</si>
  <si>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</si>
  <si>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</si>
  <si>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</si>
  <si>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</si>
  <si>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</si>
  <si>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</si>
  <si>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</si>
  <si>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</si>
  <si>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</si>
  <si>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</si>
  <si>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</si>
  <si>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</si>
  <si>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</si>
  <si>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</si>
  <si>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</si>
  <si>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</si>
  <si>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</si>
  <si>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</si>
  <si>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</si>
  <si>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</si>
  <si>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</si>
  <si>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</si>
  <si>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</si>
  <si>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</si>
  <si>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</si>
  <si>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</si>
  <si>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</si>
  <si>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</si>
  <si>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</si>
  <si>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</si>
  <si>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</si>
  <si>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</si>
  <si>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</si>
  <si>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</si>
  <si>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</si>
  <si>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</si>
  <si>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</si>
  <si>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</si>
  <si>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</si>
  <si>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</si>
  <si>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</si>
  <si>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</si>
  <si>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</si>
  <si>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</si>
  <si>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</si>
  <si>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</si>
  <si>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</si>
  <si>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</si>
  <si>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</si>
  <si>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</si>
  <si>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</si>
  <si>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</si>
  <si>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</si>
  <si>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</si>
  <si>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</si>
  <si>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</si>
  <si>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</si>
  <si>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</si>
  <si>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</si>
  <si>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</si>
  <si>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</si>
  <si>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</si>
  <si>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</si>
  <si>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</si>
  <si>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</si>
  <si>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</si>
  <si>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</si>
  <si>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</si>
  <si>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</si>
  <si>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</si>
  <si>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</si>
  <si>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</si>
  <si>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</si>
  <si>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</si>
  <si>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</si>
  <si>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</si>
  <si>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</si>
  <si>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</si>
  <si>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</si>
  <si>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</si>
  <si>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</si>
  <si>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</si>
  <si>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</si>
  <si>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</si>
  <si>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</si>
  <si>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</si>
  <si>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</si>
  <si>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</si>
  <si>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</si>
  <si>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</si>
  <si>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</si>
  <si>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</si>
  <si>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</si>
  <si>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</si>
  <si>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</si>
  <si>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</si>
  <si>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</si>
  <si>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</si>
  <si>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</si>
  <si>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</si>
  <si>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</si>
  <si>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</si>
  <si>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</si>
  <si>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</si>
  <si>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</si>
  <si>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</si>
  <si>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</si>
  <si>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</si>
  <si>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</si>
  <si>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</si>
  <si>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</si>
  <si>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</si>
  <si>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</si>
  <si>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</si>
  <si>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</si>
  <si>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</si>
  <si>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</si>
  <si>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</si>
  <si>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</si>
  <si>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</si>
  <si>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</si>
  <si>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</si>
  <si>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</si>
  <si>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</si>
  <si>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</si>
  <si>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</si>
  <si>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</si>
  <si>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</si>
  <si>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</si>
  <si>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</si>
  <si>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</si>
  <si>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</si>
  <si>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</si>
  <si>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</si>
  <si>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</si>
  <si>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</si>
  <si>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</si>
  <si>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</si>
  <si>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</si>
  <si>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</si>
  <si>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</si>
  <si>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</si>
  <si>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</si>
  <si>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</si>
  <si>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</si>
  <si>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</si>
  <si>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</si>
  <si>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</si>
  <si>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</si>
  <si>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</si>
  <si>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</si>
  <si>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</si>
  <si>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</si>
  <si>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</si>
  <si>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</si>
  <si>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</si>
  <si>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</si>
  <si>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</si>
  <si>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</si>
  <si>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</si>
  <si>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</si>
  <si>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</si>
  <si>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</si>
  <si>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</si>
  <si>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</si>
  <si>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</si>
  <si>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</si>
  <si>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</si>
  <si>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</si>
  <si>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</si>
  <si>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</si>
  <si>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</si>
  <si>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</si>
  <si>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</si>
  <si>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</si>
  <si>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</si>
  <si>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</si>
  <si>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</si>
  <si>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</si>
  <si>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</si>
  <si>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</si>
  <si>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</si>
  <si>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</si>
  <si>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</si>
  <si>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</si>
  <si>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</si>
  <si>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</si>
  <si>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</si>
  <si>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</si>
  <si>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</si>
  <si>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</si>
  <si>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</si>
  <si>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</si>
  <si>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</si>
  <si>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</si>
  <si>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</si>
  <si>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</si>
  <si>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</si>
  <si>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</si>
  <si>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</si>
  <si>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</si>
  <si>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</si>
  <si>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</si>
  <si>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</si>
  <si>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</si>
  <si>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</si>
  <si>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</si>
  <si>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</si>
  <si>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</si>
  <si>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</si>
  <si>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</si>
  <si>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</si>
  <si>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</si>
  <si>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</si>
  <si>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</si>
  <si>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</si>
  <si>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</si>
  <si>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</si>
  <si>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</si>
  <si>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</si>
  <si>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</si>
  <si>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</si>
  <si>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</si>
  <si>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</si>
  <si>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</si>
  <si>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</si>
  <si>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</si>
  <si>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</si>
  <si>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</si>
  <si>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</si>
  <si>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</si>
  <si>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</si>
  <si>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</si>
  <si>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</si>
  <si>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</si>
  <si>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</si>
  <si>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</si>
  <si>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</si>
  <si>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</si>
  <si>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</si>
  <si>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</si>
  <si>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</si>
  <si>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</si>
  <si>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</si>
  <si>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</si>
  <si>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</si>
  <si>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</si>
  <si>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</si>
  <si>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</si>
  <si>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</si>
  <si>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</si>
  <si>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</si>
  <si>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</si>
  <si>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</si>
  <si>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</si>
  <si>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</si>
  <si>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</si>
  <si>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</si>
  <si>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</si>
  <si>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</si>
  <si>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</si>
  <si>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</si>
  <si>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</si>
  <si>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</si>
  <si>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</si>
  <si>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</si>
  <si>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</si>
  <si>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</si>
  <si>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</si>
  <si>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</si>
  <si>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</si>
  <si>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</si>
  <si>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</si>
  <si>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</si>
  <si>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</si>
  <si>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</si>
  <si>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</si>
  <si>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</si>
  <si>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</si>
  <si>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</si>
  <si>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</si>
  <si>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</si>
  <si>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</si>
  <si>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</si>
  <si>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</si>
  <si>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</si>
  <si>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</si>
  <si>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</si>
  <si>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</si>
  <si>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</si>
  <si>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</si>
  <si>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</si>
  <si>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</si>
  <si>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</si>
  <si>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</si>
  <si>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</si>
  <si>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</si>
  <si>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</si>
  <si>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</si>
  <si>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</si>
  <si>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</si>
  <si>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</si>
  <si>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</si>
  <si>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</si>
  <si>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</si>
  <si>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</si>
  <si>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</si>
  <si>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</si>
  <si>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</si>
  <si>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</si>
  <si>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</si>
  <si>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</si>
  <si>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</si>
  <si>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</si>
  <si>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</si>
  <si>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</si>
  <si>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</si>
  <si>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</si>
  <si>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</si>
  <si>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</si>
  <si>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</si>
  <si>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</si>
  <si>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</si>
  <si>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</si>
  <si>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</si>
  <si>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</si>
  <si>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</si>
  <si>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</si>
  <si>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</si>
  <si>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</si>
  <si>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</si>
  <si>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</si>
  <si>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</si>
  <si>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</si>
  <si>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</si>
  <si>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</si>
  <si>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</si>
  <si>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</si>
  <si>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</si>
  <si>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</si>
  <si>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</si>
  <si>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</si>
  <si>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</si>
  <si>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</si>
  <si>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</si>
  <si>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</si>
  <si>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</si>
  <si>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</si>
  <si>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</si>
  <si>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</si>
  <si>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</si>
  <si>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</si>
  <si>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</si>
  <si>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</si>
  <si>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</si>
  <si>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</si>
  <si>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</si>
  <si>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</si>
  <si>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</si>
  <si>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</si>
  <si>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</si>
  <si>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</si>
  <si>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</si>
  <si>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</si>
  <si>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</si>
  <si>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</si>
  <si>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</si>
  <si>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</si>
  <si>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</si>
  <si>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</si>
  <si>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</si>
  <si>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</si>
  <si>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</si>
  <si>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</si>
  <si>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</si>
  <si>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</si>
  <si>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</si>
  <si>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</si>
  <si>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</si>
  <si>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</si>
  <si>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</si>
  <si>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</si>
  <si>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</si>
  <si>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</si>
  <si>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</si>
  <si>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</si>
  <si>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</si>
  <si>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</si>
  <si>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</si>
  <si>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</si>
  <si>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</si>
  <si>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</si>
  <si>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</si>
  <si>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</si>
  <si>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</si>
  <si>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</si>
  <si>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</si>
  <si>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</si>
  <si>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</si>
  <si>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</si>
  <si>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</si>
  <si>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</si>
  <si>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</si>
  <si>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</si>
  <si>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</si>
  <si>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</si>
  <si>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</si>
  <si>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</si>
  <si>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</si>
  <si>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</si>
  <si>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</si>
  <si>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</si>
  <si>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</si>
  <si>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</si>
  <si>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</si>
  <si>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</si>
  <si>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</si>
  <si>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</si>
  <si>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</si>
  <si>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</si>
  <si>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</si>
  <si>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</si>
  <si>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</si>
  <si>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</si>
  <si>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</si>
  <si>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</si>
  <si>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</si>
  <si>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</si>
  <si>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</si>
  <si>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</si>
  <si>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</si>
  <si>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</si>
  <si>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</si>
  <si>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</si>
  <si>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</si>
  <si>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</si>
  <si>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</si>
  <si>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</si>
  <si>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</si>
  <si>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</si>
  <si>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</si>
  <si>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</si>
  <si>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</si>
  <si>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</si>
  <si>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</si>
  <si>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</si>
  <si>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</si>
  <si>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</si>
  <si>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</si>
  <si>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</si>
  <si>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</si>
  <si>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</si>
  <si>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</si>
  <si>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</si>
  <si>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</si>
  <si>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</si>
  <si>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</si>
  <si>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</si>
  <si>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</si>
  <si>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</si>
  <si>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</si>
  <si>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</si>
  <si>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</si>
  <si>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</si>
  <si>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</si>
  <si>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</si>
  <si>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</si>
  <si>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</si>
  <si>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</si>
  <si>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</si>
  <si>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</si>
  <si>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</si>
  <si>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</si>
  <si>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</si>
  <si>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</si>
  <si>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</si>
  <si>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</si>
  <si>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</si>
  <si>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</si>
  <si>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</si>
  <si>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</si>
  <si>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</si>
  <si>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</si>
  <si>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</si>
  <si>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</si>
  <si>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</si>
  <si>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</si>
  <si>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</si>
  <si>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</si>
  <si>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</si>
  <si>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</si>
  <si>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</si>
  <si>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</si>
  <si>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</si>
  <si>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</si>
  <si>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</si>
  <si>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</si>
  <si>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</si>
  <si>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</si>
  <si>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</si>
  <si>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</si>
  <si>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</si>
  <si>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</si>
  <si>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</si>
  <si>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</si>
  <si>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</si>
  <si>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</si>
  <si>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</si>
  <si>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</si>
  <si>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</si>
  <si>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</si>
  <si>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</si>
  <si>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</si>
  <si>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</si>
  <si>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</si>
  <si>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</si>
  <si>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</si>
  <si>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</si>
  <si>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</si>
  <si>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</si>
  <si>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</si>
  <si>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</si>
  <si>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</si>
  <si>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</si>
  <si>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</si>
  <si>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</si>
  <si>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</si>
  <si>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</si>
  <si>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</si>
  <si>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</si>
  <si>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</si>
  <si>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</si>
  <si>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</si>
  <si>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</si>
  <si>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</si>
  <si>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</si>
  <si>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</si>
  <si>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</si>
  <si>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</si>
  <si>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</si>
  <si>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</si>
  <si>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</si>
  <si>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</si>
  <si>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</si>
  <si>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</si>
  <si>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</si>
  <si>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</si>
  <si>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</si>
  <si>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</si>
  <si>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</si>
  <si>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</si>
  <si>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</si>
  <si>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</si>
  <si>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</si>
  <si>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</si>
  <si>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</si>
  <si>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</si>
  <si>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</si>
  <si>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</si>
  <si>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</si>
  <si>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</si>
  <si>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</si>
  <si>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</si>
  <si>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</si>
  <si>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</si>
  <si>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</si>
  <si>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</si>
  <si>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</si>
  <si>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</si>
  <si>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</si>
  <si>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</si>
  <si>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</si>
  <si>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</si>
  <si>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</si>
  <si>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</si>
  <si>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</si>
  <si>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</si>
  <si>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</si>
  <si>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</si>
  <si>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</si>
  <si>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</si>
  <si>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</si>
  <si>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</si>
  <si>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</si>
  <si>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</si>
  <si>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</si>
  <si>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</si>
  <si>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</si>
  <si>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</si>
  <si>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</si>
  <si>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</si>
  <si>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</si>
  <si>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</si>
  <si>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</si>
  <si>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</si>
  <si>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</si>
  <si>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</si>
  <si>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</si>
  <si>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</si>
  <si>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</si>
  <si>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</si>
  <si>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</si>
  <si>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</si>
  <si>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</si>
  <si>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</si>
  <si>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</si>
  <si>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</si>
  <si>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</si>
  <si>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</si>
  <si>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</si>
  <si>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</si>
  <si>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</si>
  <si>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</si>
  <si>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</si>
  <si>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</si>
  <si>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</si>
  <si>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</si>
  <si>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</si>
  <si>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</si>
  <si>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</si>
  <si>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</si>
  <si>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</si>
  <si>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</si>
  <si>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</si>
  <si>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</si>
  <si>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</si>
  <si>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</si>
  <si>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</si>
  <si>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</si>
  <si>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</si>
  <si>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</si>
  <si>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</si>
  <si>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</si>
  <si>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</si>
  <si>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</si>
  <si>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</si>
  <si>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</si>
  <si>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</si>
  <si>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</si>
  <si>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</si>
  <si>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</si>
  <si>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</si>
  <si>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</si>
  <si>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</si>
  <si>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</si>
  <si>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</si>
  <si>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</si>
  <si>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</si>
  <si>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</si>
  <si>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</si>
  <si>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</si>
  <si>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</si>
  <si>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</si>
  <si>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</si>
  <si>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</si>
  <si>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</si>
  <si>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</si>
  <si>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</si>
  <si>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</si>
  <si>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</si>
  <si>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</si>
  <si>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</si>
  <si>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</si>
  <si>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</si>
  <si>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</si>
  <si>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</si>
  <si>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</si>
  <si>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</si>
  <si>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</si>
  <si>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</si>
  <si>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</si>
  <si>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</si>
  <si>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</si>
  <si>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</si>
  <si>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</si>
  <si>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</si>
  <si>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</si>
  <si>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</si>
  <si>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</si>
  <si>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</si>
  <si>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</si>
  <si>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</si>
  <si>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</si>
  <si>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</si>
  <si>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</si>
  <si>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</si>
  <si>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</si>
  <si>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</si>
  <si>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</si>
  <si>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</si>
  <si>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</si>
  <si>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</si>
  <si>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</si>
  <si>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</si>
  <si>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</si>
  <si>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</si>
  <si>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</si>
  <si>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</si>
  <si>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</si>
  <si>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</si>
  <si>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</si>
  <si>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</si>
  <si>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</si>
  <si>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</si>
  <si>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</si>
  <si>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</si>
  <si>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</si>
  <si>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</si>
  <si>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</si>
  <si>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</si>
  <si>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</si>
  <si>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</si>
  <si>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</si>
  <si>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</si>
  <si>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</si>
  <si>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</si>
  <si>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</si>
  <si>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</si>
  <si>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</si>
  <si>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</si>
  <si>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</si>
  <si>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</si>
  <si>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</si>
  <si>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</si>
  <si>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</si>
  <si>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</si>
  <si>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</si>
  <si>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</si>
  <si>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</si>
  <si>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</si>
  <si>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</si>
  <si>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</si>
  <si>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</si>
  <si>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</si>
  <si>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</si>
  <si>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</si>
  <si>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</si>
  <si>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</si>
  <si>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</si>
  <si>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</si>
  <si>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</si>
  <si>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</si>
  <si>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</si>
  <si>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</si>
  <si>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</si>
  <si>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</si>
  <si>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</si>
  <si>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</si>
  <si>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</si>
  <si>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</si>
  <si>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</si>
  <si>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</si>
  <si>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</si>
  <si>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</si>
  <si>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</si>
  <si>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</si>
  <si>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</si>
  <si>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</si>
  <si>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</si>
  <si>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</si>
  <si>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</si>
  <si>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</si>
  <si>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</si>
  <si>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</si>
  <si>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</si>
  <si>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</si>
  <si>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</si>
  <si>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</si>
  <si>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</si>
  <si>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</si>
  <si>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</si>
  <si>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</si>
  <si>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</si>
  <si>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</si>
  <si>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</si>
  <si>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</si>
  <si>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</si>
  <si>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</si>
  <si>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</si>
  <si>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</si>
  <si>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</si>
  <si>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</si>
  <si>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</si>
  <si>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</si>
  <si>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</si>
  <si>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</si>
  <si>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</si>
  <si>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</si>
  <si>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</si>
  <si>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</si>
  <si>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</si>
  <si>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</si>
  <si>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</si>
  <si>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</si>
  <si>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</si>
  <si>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</si>
  <si>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</si>
  <si>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</si>
  <si>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</si>
  <si>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</si>
  <si>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</si>
  <si>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</si>
  <si>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</si>
  <si>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</si>
  <si>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</si>
  <si>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</si>
  <si>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</si>
  <si>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</si>
  <si>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</si>
  <si>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</si>
  <si>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</si>
  <si>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</si>
  <si>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</si>
  <si>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</si>
  <si>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</si>
  <si>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</si>
  <si>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</si>
  <si>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</si>
  <si>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</si>
  <si>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</si>
  <si>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</si>
  <si>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</si>
  <si>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</si>
  <si>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</si>
  <si>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</si>
  <si>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</si>
  <si>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</si>
  <si>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</si>
  <si>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</si>
  <si>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</si>
  <si>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</si>
  <si>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</si>
  <si>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</si>
  <si>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</si>
  <si>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</si>
  <si>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</si>
  <si>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</si>
  <si>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</si>
  <si>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</si>
  <si>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</si>
  <si>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</si>
  <si>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</si>
  <si>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</si>
  <si>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</si>
  <si>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</si>
  <si>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</si>
  <si>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</si>
  <si>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</si>
  <si>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</si>
  <si>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</si>
  <si>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</si>
  <si>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</si>
  <si>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</si>
  <si>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</si>
  <si>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</si>
  <si>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</si>
  <si>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</si>
  <si>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</si>
  <si>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</si>
  <si>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</si>
  <si>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</si>
  <si>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</si>
  <si>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</si>
  <si>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</si>
  <si>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</si>
  <si>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</si>
  <si>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</si>
  <si>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</si>
  <si>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</si>
  <si>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</si>
  <si>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</si>
  <si>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</si>
  <si>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</si>
  <si>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</si>
  <si>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</si>
  <si>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</si>
  <si>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</si>
  <si>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</si>
  <si>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</si>
  <si>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</si>
  <si>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</si>
  <si>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</si>
  <si>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</si>
  <si>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</si>
  <si>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</si>
  <si>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</si>
  <si>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</si>
  <si>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</si>
  <si>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</si>
  <si>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</si>
  <si>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</si>
  <si>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</si>
  <si>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</si>
  <si>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</si>
  <si>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</si>
  <si>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</si>
  <si>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</si>
  <si>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</si>
  <si>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</si>
  <si>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</si>
  <si>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</si>
  <si>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</si>
  <si>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</si>
  <si>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</si>
  <si>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</si>
  <si>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</si>
  <si>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</si>
  <si>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</si>
  <si>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</si>
  <si>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</si>
  <si>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</si>
  <si>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</si>
  <si>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</si>
  <si>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</si>
  <si>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</si>
  <si>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</si>
  <si>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</si>
  <si>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</si>
  <si>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</si>
  <si>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</si>
  <si>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</si>
  <si>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</si>
  <si>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</si>
  <si>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</si>
  <si>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</si>
  <si>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</si>
  <si>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</si>
  <si>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</si>
  <si>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</si>
  <si>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</si>
  <si>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</si>
  <si>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</si>
  <si>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</si>
  <si>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</si>
  <si>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</si>
  <si>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</si>
  <si>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</si>
  <si>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</si>
  <si>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</si>
  <si>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</si>
  <si>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</si>
  <si>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</si>
  <si>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</si>
  <si>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</si>
  <si>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</si>
  <si>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</si>
  <si>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</si>
  <si>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</si>
  <si>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</si>
  <si>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</si>
  <si>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</si>
  <si>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</si>
  <si>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</si>
  <si>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</si>
  <si>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</si>
  <si>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</si>
  <si>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</si>
  <si>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</si>
  <si>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</si>
  <si>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</si>
  <si>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</si>
  <si>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</si>
  <si>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</si>
  <si>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</si>
  <si>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</si>
  <si>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</si>
  <si>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</si>
  <si>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</si>
  <si>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</si>
  <si>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</si>
  <si>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</si>
  <si>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</si>
  <si>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</si>
  <si>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</si>
  <si>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</si>
  <si>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</si>
  <si>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</si>
  <si>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</si>
  <si>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</si>
  <si>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</si>
  <si>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</si>
  <si>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</si>
  <si>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</si>
  <si>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</si>
  <si>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</si>
  <si>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</si>
  <si>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</si>
  <si>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</si>
  <si>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</si>
  <si>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</si>
  <si>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</si>
  <si>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</si>
  <si>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</si>
  <si>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</si>
  <si>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</si>
  <si>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</si>
  <si>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</si>
  <si>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</si>
  <si>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</si>
  <si>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</si>
  <si>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</si>
  <si>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</si>
  <si>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</si>
  <si>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</si>
  <si>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</si>
  <si>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</si>
  <si>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</si>
  <si>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</si>
  <si>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</si>
  <si>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</si>
  <si>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</si>
  <si>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</si>
  <si>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</si>
  <si>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</si>
  <si>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</si>
  <si>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</si>
  <si>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</si>
  <si>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</si>
  <si>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</si>
  <si>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</si>
  <si>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</si>
  <si>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</si>
  <si>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</si>
  <si>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</si>
  <si>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</si>
  <si>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</si>
  <si>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</si>
  <si>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</si>
  <si>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</si>
  <si>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</si>
  <si>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</si>
  <si>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</si>
  <si>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</si>
  <si>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</si>
  <si>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</si>
  <si>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</si>
  <si>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</si>
  <si>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</si>
  <si>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</si>
  <si>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</si>
  <si>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</si>
  <si>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</si>
  <si>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</si>
  <si>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</si>
  <si>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</si>
  <si>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</si>
  <si>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</si>
  <si>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</si>
  <si>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</si>
  <si>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</si>
  <si>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</si>
  <si>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</si>
  <si>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</si>
  <si>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</si>
  <si>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</si>
  <si>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</si>
  <si>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</si>
  <si>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</si>
  <si>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</si>
  <si>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</si>
  <si>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</si>
  <si>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</si>
  <si>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</si>
  <si>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</si>
  <si>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</si>
  <si>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</si>
  <si>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</si>
  <si>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</si>
  <si>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</si>
  <si>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</si>
  <si>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</si>
  <si>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</si>
  <si>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</si>
  <si>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</si>
  <si>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</si>
  <si>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</si>
  <si>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</si>
  <si>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</si>
  <si>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</si>
  <si>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</si>
  <si>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</si>
  <si>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</si>
  <si>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</si>
  <si>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</si>
  <si>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</si>
  <si>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</si>
  <si>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</si>
  <si>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</si>
  <si>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</si>
  <si>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</si>
  <si>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</si>
  <si>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</si>
  <si>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</si>
  <si>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</si>
  <si>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</si>
  <si>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</si>
  <si>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</si>
  <si>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</si>
  <si>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</si>
  <si>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</si>
  <si>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</si>
  <si>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</si>
  <si>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</si>
  <si>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</si>
  <si>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</si>
  <si>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</si>
  <si>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</si>
  <si>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</si>
  <si>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</si>
  <si>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</si>
  <si>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</si>
  <si>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</si>
  <si>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</si>
  <si>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</si>
  <si>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</si>
  <si>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</si>
  <si>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</si>
  <si>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</si>
  <si>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</si>
  <si>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</si>
  <si>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</si>
  <si>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</si>
  <si>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</si>
  <si>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</si>
  <si>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</si>
  <si>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</si>
  <si>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</si>
  <si>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</si>
  <si>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</si>
  <si>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</si>
  <si>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</si>
  <si>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</si>
  <si>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</si>
  <si>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</si>
  <si>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</si>
  <si>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</si>
  <si>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</si>
  <si>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</si>
  <si>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</si>
  <si>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</si>
  <si>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</si>
  <si>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</si>
  <si>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</si>
  <si>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</si>
  <si>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</si>
  <si>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</si>
  <si>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</si>
  <si>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</si>
  <si>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</si>
  <si>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</si>
  <si>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</si>
  <si>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</si>
  <si>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</si>
  <si>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</si>
  <si>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</si>
  <si>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</si>
  <si>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</si>
  <si>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</si>
  <si>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</si>
  <si>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</si>
  <si>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</si>
  <si>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</si>
  <si>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</si>
  <si>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</si>
  <si>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</si>
  <si>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</si>
  <si>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</si>
  <si>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</si>
  <si>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</si>
  <si>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</si>
  <si>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</si>
  <si>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</si>
  <si>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</si>
  <si>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</si>
  <si>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</si>
  <si>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</si>
  <si>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</si>
  <si>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</si>
  <si>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</si>
  <si>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</si>
  <si>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</si>
  <si>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</si>
  <si>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</si>
  <si>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</si>
  <si>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</si>
  <si>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</si>
  <si>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</si>
  <si>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</si>
  <si>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</si>
  <si>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</si>
  <si>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</si>
  <si>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</si>
  <si>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</si>
  <si>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</si>
  <si>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</si>
  <si>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</si>
  <si>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</si>
  <si>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</si>
  <si>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</si>
  <si>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</si>
  <si>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</si>
  <si>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</si>
  <si>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</si>
  <si>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</si>
  <si>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</si>
  <si>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</si>
  <si>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</si>
  <si>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</si>
  <si>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</si>
  <si>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</si>
  <si>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</si>
  <si>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</si>
  <si>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</si>
  <si>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</si>
  <si>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</si>
  <si>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</si>
  <si>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</si>
  <si>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</si>
  <si>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</si>
  <si>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</si>
  <si>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</si>
  <si>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</si>
  <si>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</si>
  <si>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</si>
  <si>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</si>
  <si>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</si>
  <si>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</si>
  <si>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</si>
  <si>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</si>
  <si>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</si>
  <si>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</si>
  <si>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</si>
  <si>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</si>
  <si>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</si>
  <si>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</si>
  <si>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</si>
  <si>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</si>
  <si>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</si>
  <si>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</si>
  <si>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</si>
  <si>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</si>
  <si>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</si>
  <si>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</si>
  <si>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</si>
  <si>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</si>
  <si>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</si>
  <si>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</si>
  <si>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</si>
  <si>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</si>
  <si>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</si>
  <si>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</si>
  <si>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</si>
  <si>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</si>
  <si>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</si>
  <si>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</si>
  <si>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</si>
  <si>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</si>
  <si>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</si>
  <si>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</si>
  <si>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</si>
  <si>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</si>
  <si>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</si>
  <si>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</si>
  <si>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</si>
  <si>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</si>
  <si>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</si>
  <si>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</si>
  <si>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</si>
  <si>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</si>
  <si>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</si>
  <si>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</si>
  <si>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</si>
  <si>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</si>
  <si>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</si>
  <si>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</si>
  <si>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</si>
  <si>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</si>
  <si>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</si>
  <si>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</si>
  <si>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</si>
  <si>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</si>
  <si>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</si>
  <si>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</si>
  <si>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</si>
  <si>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</si>
  <si>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</si>
  <si>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</si>
  <si>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</si>
  <si>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</si>
  <si>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</si>
  <si>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</si>
  <si>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</si>
  <si>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</si>
  <si>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</si>
  <si>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</si>
  <si>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</si>
  <si>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</si>
  <si>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</si>
  <si>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</si>
  <si>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</si>
  <si>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</si>
  <si>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</si>
  <si>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</si>
  <si>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</si>
  <si>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</si>
  <si>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</si>
  <si>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</si>
  <si>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</si>
  <si>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</si>
  <si>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</si>
  <si>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</si>
  <si>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</si>
  <si>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</si>
  <si>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</si>
  <si>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</si>
  <si>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</si>
  <si>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</si>
  <si>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</si>
  <si>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</si>
  <si>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</si>
  <si>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</si>
  <si>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</si>
  <si>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</si>
  <si>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</si>
  <si>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</si>
  <si>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</si>
  <si>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</si>
  <si>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</si>
  <si>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</si>
  <si>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</si>
  <si>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</si>
  <si>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</si>
  <si>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</si>
  <si>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</si>
  <si>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</si>
  <si>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</si>
  <si>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</si>
  <si>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</si>
  <si>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</si>
  <si>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</si>
  <si>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</si>
  <si>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</si>
  <si>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</si>
  <si>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</si>
  <si>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</si>
  <si>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</si>
  <si>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</si>
  <si>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</si>
  <si>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</si>
  <si>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</si>
  <si>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</si>
  <si>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</si>
  <si>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</si>
  <si>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</si>
  <si>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</si>
  <si>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</si>
  <si>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</si>
  <si>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</si>
  <si>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</si>
  <si>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</si>
  <si>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</si>
  <si>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</si>
  <si>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</si>
  <si>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</si>
  <si>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</si>
  <si>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</si>
  <si>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</si>
  <si>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</si>
  <si>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</si>
  <si>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</si>
  <si>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</si>
  <si>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</si>
  <si>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</si>
  <si>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</si>
  <si>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</si>
  <si>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</si>
  <si>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</si>
  <si>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</si>
  <si>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</si>
  <si>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</si>
  <si>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</si>
  <si>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</si>
  <si>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</si>
  <si>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</si>
  <si>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</si>
  <si>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</si>
  <si>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</si>
  <si>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</si>
  <si>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</si>
  <si>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</si>
  <si>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</si>
  <si>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</si>
  <si>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</si>
  <si>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</si>
  <si>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</si>
  <si>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</si>
  <si>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</si>
  <si>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</si>
  <si>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</si>
  <si>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</si>
  <si>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</si>
  <si>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</si>
  <si>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</si>
  <si>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</si>
  <si>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</si>
  <si>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</si>
  <si>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</si>
  <si>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</si>
  <si>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</si>
  <si>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</si>
  <si>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</si>
  <si>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</si>
  <si>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</si>
  <si>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</si>
  <si>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</si>
  <si>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</si>
  <si>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</si>
  <si>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</si>
  <si>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</si>
  <si>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</si>
  <si>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</si>
  <si>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</si>
  <si>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</si>
  <si>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</si>
  <si>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</si>
  <si>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</si>
  <si>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</si>
  <si>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</si>
  <si>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</si>
  <si>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</si>
  <si>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</si>
  <si>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</si>
  <si>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</si>
  <si>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</si>
  <si>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</si>
  <si>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</si>
  <si>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</si>
  <si>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</si>
  <si>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</si>
  <si>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</si>
  <si>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</si>
  <si>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</si>
  <si>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</si>
  <si>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</si>
  <si>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</si>
  <si>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</si>
  <si>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</si>
  <si>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</si>
  <si>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</si>
  <si>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</si>
  <si>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</si>
  <si>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</si>
  <si>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</si>
  <si>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</si>
  <si>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</si>
  <si>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</si>
  <si>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</si>
  <si>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</si>
  <si>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</si>
  <si>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</si>
  <si>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</si>
  <si>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</si>
  <si>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</si>
  <si>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</si>
  <si>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</si>
  <si>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</si>
  <si>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</si>
  <si>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</si>
  <si>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</si>
  <si>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</si>
  <si>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</si>
  <si>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</si>
  <si>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</si>
  <si>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</si>
  <si>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</si>
  <si>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</si>
  <si>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</si>
  <si>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</si>
  <si>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</si>
  <si>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</si>
  <si>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</si>
  <si>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</si>
  <si>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</si>
  <si>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</si>
  <si>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</si>
  <si>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</si>
  <si>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</si>
  <si>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</si>
  <si>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</si>
  <si>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</si>
  <si>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</si>
  <si>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</si>
  <si>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</si>
  <si>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</si>
  <si>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</si>
  <si>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</si>
  <si>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</si>
  <si>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</si>
  <si>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</si>
  <si>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</si>
  <si>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</si>
  <si>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</si>
  <si>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</si>
  <si>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</si>
  <si>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</si>
  <si>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</si>
  <si>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</si>
  <si>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</si>
  <si>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</si>
  <si>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</si>
  <si>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</si>
  <si>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</si>
  <si>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</si>
  <si>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</si>
  <si>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</si>
  <si>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</si>
  <si>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</si>
  <si>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</si>
  <si>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</si>
  <si>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</si>
  <si>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</si>
  <si>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</si>
  <si>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</si>
  <si>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</si>
  <si>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</si>
  <si>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</si>
  <si>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</si>
  <si>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</si>
  <si>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</si>
  <si>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</si>
  <si>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</si>
  <si>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</si>
  <si>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</si>
  <si>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</si>
  <si>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</si>
  <si>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</si>
  <si>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</si>
  <si>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</si>
  <si>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</si>
  <si>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</si>
  <si>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</si>
  <si>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</si>
  <si>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</si>
  <si>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</si>
  <si>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</si>
  <si>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</si>
  <si>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</si>
  <si>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</si>
  <si>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</si>
  <si>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</si>
  <si>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</si>
  <si>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</si>
  <si>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</si>
  <si>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</si>
  <si>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</si>
  <si>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</si>
  <si>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</si>
  <si>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</si>
  <si>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</si>
  <si>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</si>
  <si>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</si>
  <si>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</si>
  <si>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</si>
  <si>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</si>
  <si>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</si>
  <si>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</si>
  <si>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</si>
  <si>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</si>
  <si>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</si>
  <si>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</si>
  <si>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</si>
  <si>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</si>
  <si>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</si>
  <si>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</si>
  <si>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</si>
  <si>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</si>
  <si>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</si>
  <si>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</si>
  <si>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</si>
  <si>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</si>
  <si>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</si>
  <si>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</si>
  <si>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</si>
  <si>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</si>
  <si>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</si>
  <si>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</si>
  <si>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</si>
  <si>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</si>
  <si>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</si>
  <si>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</si>
  <si>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</si>
  <si>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</si>
  <si>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</si>
  <si>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</si>
  <si>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</si>
  <si>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</si>
  <si>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</si>
  <si>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</si>
  <si>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</si>
  <si>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</si>
  <si>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</si>
  <si>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</si>
  <si>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</si>
  <si>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</si>
  <si>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</si>
  <si>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</si>
  <si>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</si>
  <si>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</si>
  <si>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</si>
  <si>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</si>
  <si>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</si>
  <si>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</si>
  <si>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</si>
  <si>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</si>
  <si>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</si>
  <si>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</si>
  <si>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</si>
  <si>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</si>
  <si>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</si>
  <si>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</si>
  <si>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</si>
  <si>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</si>
  <si>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</si>
  <si>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</si>
  <si>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</si>
  <si>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</si>
  <si>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</si>
  <si>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</si>
  <si>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</si>
  <si>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</si>
  <si>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</si>
  <si>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</si>
  <si>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</si>
  <si>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</si>
  <si>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</si>
  <si>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</si>
  <si>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</si>
  <si>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</si>
  <si>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</si>
  <si>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</si>
  <si>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</si>
  <si>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</si>
  <si>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</si>
  <si>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</si>
  <si>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</si>
  <si>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</si>
  <si>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</si>
  <si>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</si>
  <si>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</si>
  <si>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</si>
  <si>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</si>
  <si>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</si>
  <si>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</si>
  <si>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</si>
  <si>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</si>
  <si>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</si>
  <si>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</si>
  <si>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</si>
  <si>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</si>
  <si>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</si>
  <si>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</si>
  <si>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</si>
  <si>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</si>
  <si>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</si>
  <si>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</si>
  <si>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</si>
  <si>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</si>
  <si>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</si>
  <si>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</si>
  <si>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</si>
  <si>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</si>
  <si>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</si>
  <si>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</si>
  <si>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</si>
  <si>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</si>
  <si>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</si>
  <si>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</si>
  <si>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</si>
  <si>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</si>
  <si>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</si>
  <si>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</si>
  <si>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</si>
  <si>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</si>
  <si>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</si>
  <si>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</si>
  <si>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</si>
  <si>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</si>
  <si>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</si>
  <si>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</si>
  <si>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</si>
  <si>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</si>
  <si>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</si>
  <si>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</si>
  <si>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</si>
  <si>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</si>
  <si>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</si>
  <si>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</si>
  <si>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</si>
  <si>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</si>
  <si>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</si>
  <si>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</si>
  <si>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</si>
  <si>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</si>
  <si>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</si>
  <si>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</si>
  <si>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</si>
  <si>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</si>
  <si>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</si>
  <si>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</si>
  <si>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</si>
  <si>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</si>
  <si>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</si>
  <si>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</si>
  <si>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</si>
  <si>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</si>
  <si>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</si>
  <si>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</si>
  <si>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</si>
  <si>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</si>
  <si>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</si>
  <si>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</si>
  <si>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</si>
  <si>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</si>
  <si>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</si>
  <si>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</si>
  <si>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</si>
  <si>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</si>
  <si>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</si>
  <si>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</si>
  <si>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</si>
  <si>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</si>
  <si>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</si>
  <si>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</si>
  <si>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</si>
  <si>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</si>
  <si>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</si>
  <si>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</si>
  <si>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</si>
  <si>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</si>
  <si>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</si>
  <si>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</si>
  <si>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</si>
  <si>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</si>
  <si>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</si>
  <si>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</si>
  <si>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</si>
  <si>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</si>
  <si>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</si>
  <si>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</si>
  <si>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</si>
  <si>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</si>
  <si>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</si>
  <si>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</si>
  <si>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</si>
  <si>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</si>
  <si>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</si>
  <si>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</si>
  <si>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</si>
  <si>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</si>
  <si>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</si>
  <si>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</si>
  <si>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</si>
  <si>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</si>
  <si>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</si>
  <si>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</si>
  <si>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</si>
  <si>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</si>
  <si>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</si>
  <si>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</si>
  <si>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</si>
  <si>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</si>
  <si>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</si>
  <si>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</si>
  <si>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</si>
  <si>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</si>
  <si>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</si>
  <si>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</si>
  <si>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</si>
  <si>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</si>
  <si>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</si>
  <si>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</si>
  <si>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</si>
  <si>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</si>
  <si>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</si>
  <si>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</si>
  <si>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</si>
  <si>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</si>
  <si>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</si>
  <si>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</si>
  <si>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</si>
  <si>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</si>
  <si>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</si>
  <si>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</si>
  <si>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</si>
  <si>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</si>
  <si>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</si>
  <si>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</si>
  <si>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</si>
  <si>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</si>
  <si>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</si>
  <si>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</si>
  <si>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</si>
  <si>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</si>
  <si>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</si>
  <si>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</si>
  <si>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</si>
  <si>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</si>
  <si>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</si>
  <si>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</si>
  <si>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</si>
  <si>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</si>
  <si>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</si>
  <si>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</si>
  <si>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</si>
  <si>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</si>
  <si>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</si>
  <si>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</si>
  <si>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</si>
  <si>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</si>
  <si>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</si>
  <si>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</si>
  <si>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</si>
  <si>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</si>
  <si>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</si>
  <si>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</si>
  <si>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</si>
  <si>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</si>
  <si>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</si>
  <si>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</si>
  <si>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</si>
  <si>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</si>
  <si>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</si>
  <si>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</si>
  <si>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</si>
  <si>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</si>
  <si>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</si>
  <si>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</si>
  <si>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</si>
  <si>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</si>
  <si>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</si>
  <si>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</si>
  <si>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</si>
  <si>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</si>
  <si>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</si>
  <si>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</si>
  <si>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</si>
  <si>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</si>
  <si>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</si>
  <si>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</si>
  <si>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</si>
  <si>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</si>
  <si>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</si>
  <si>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</si>
  <si>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</si>
  <si>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</si>
  <si>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</si>
  <si>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</si>
  <si>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</si>
  <si>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</si>
  <si>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</si>
  <si>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</si>
  <si>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</si>
  <si>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</si>
  <si>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</si>
  <si>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</si>
  <si>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</si>
  <si>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</si>
  <si>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</si>
  <si>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</si>
  <si>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</si>
  <si>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</si>
  <si>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</si>
  <si>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</si>
  <si>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</si>
  <si>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</si>
  <si>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</si>
  <si>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</si>
  <si>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</si>
  <si>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</si>
  <si>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</si>
  <si>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</si>
  <si>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</si>
  <si>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</si>
  <si>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</si>
  <si>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</si>
  <si>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</si>
  <si>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</si>
  <si>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</si>
  <si>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</si>
  <si>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</si>
  <si>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</si>
  <si>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</si>
  <si>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</si>
  <si>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</si>
  <si>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</si>
  <si>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</si>
  <si>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</si>
  <si>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</si>
  <si>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</si>
  <si>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</si>
  <si>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</si>
  <si>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</si>
  <si>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</si>
  <si>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</si>
  <si>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</si>
  <si>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</si>
  <si>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</si>
  <si>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</si>
  <si>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</si>
  <si>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</si>
  <si>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</si>
  <si>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</si>
  <si>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</si>
  <si>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</si>
  <si>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</si>
  <si>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</si>
  <si>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</si>
  <si>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</si>
  <si>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</si>
  <si>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</si>
  <si>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</si>
  <si>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</si>
  <si>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</si>
  <si>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</si>
  <si>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</si>
  <si>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</si>
  <si>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</si>
  <si>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</si>
  <si>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</si>
  <si>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</si>
  <si>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</si>
  <si>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</si>
  <si>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</si>
  <si>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</si>
  <si>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</si>
  <si>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</si>
  <si>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</si>
  <si>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</si>
  <si>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</si>
  <si>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</si>
  <si>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</si>
  <si>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</si>
  <si>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</si>
  <si>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</si>
  <si>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</si>
  <si>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</si>
  <si>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</si>
  <si>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</si>
  <si>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</si>
  <si>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</si>
  <si>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</si>
  <si>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</si>
  <si>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</si>
  <si>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</si>
  <si>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</si>
  <si>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</si>
  <si>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</si>
  <si>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</si>
  <si>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</si>
  <si>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</si>
  <si>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</si>
  <si>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</si>
  <si>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</si>
  <si>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</si>
  <si>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</si>
  <si>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</si>
  <si>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</si>
  <si>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</si>
  <si>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</si>
  <si>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</si>
  <si>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</si>
  <si>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</si>
  <si>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</si>
  <si>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</si>
  <si>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</si>
  <si>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</si>
  <si>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</si>
  <si>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</si>
  <si>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</si>
  <si>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</si>
  <si>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</si>
  <si>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</si>
  <si>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</si>
  <si>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</si>
  <si>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</si>
  <si>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</si>
  <si>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</si>
  <si>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</si>
  <si>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</si>
  <si>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</si>
  <si>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</si>
  <si>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</si>
  <si>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</si>
  <si>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</si>
  <si>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</si>
  <si>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</si>
  <si>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</si>
  <si>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</si>
  <si>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</si>
  <si>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</si>
  <si>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</si>
  <si>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</si>
  <si>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</si>
  <si>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</si>
  <si>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</si>
  <si>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</si>
  <si>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</si>
  <si>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</si>
  <si>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</si>
  <si>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</si>
  <si>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</si>
  <si>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</si>
  <si>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</si>
  <si>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</si>
  <si>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</si>
  <si>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</si>
  <si>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</si>
  <si>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</si>
  <si>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</si>
  <si>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</si>
  <si>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</si>
  <si>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</si>
  <si>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</si>
  <si>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</si>
  <si>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</si>
  <si>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</si>
  <si>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</si>
  <si>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</si>
  <si>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</si>
  <si>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</si>
  <si>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</si>
  <si>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</si>
  <si>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</si>
  <si>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</si>
  <si>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</si>
  <si>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</si>
  <si>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</si>
  <si>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</si>
  <si>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</si>
  <si>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</si>
  <si>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</si>
  <si>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</si>
  <si>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</si>
  <si>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</si>
  <si>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</si>
  <si>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</si>
  <si>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</si>
  <si>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</si>
  <si>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</si>
  <si>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</si>
  <si>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</si>
  <si>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</si>
  <si>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</si>
  <si>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</si>
  <si>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</si>
  <si>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</si>
  <si>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</si>
  <si>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</si>
  <si>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</si>
  <si>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</si>
  <si>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</si>
  <si>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</si>
  <si>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</si>
  <si>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</si>
  <si>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</si>
  <si>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</si>
  <si>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</si>
  <si>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</si>
  <si>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</si>
  <si>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</si>
  <si>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</si>
  <si>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</si>
  <si>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</si>
  <si>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</si>
  <si>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</si>
  <si>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</si>
  <si>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</si>
  <si>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</si>
  <si>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</si>
  <si>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</si>
  <si>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</si>
  <si>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</si>
  <si>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</si>
  <si>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</si>
  <si>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</si>
  <si>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</si>
  <si>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</si>
  <si>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</si>
  <si>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</si>
  <si>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</si>
  <si>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</si>
  <si>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</si>
  <si>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</si>
  <si>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</si>
  <si>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</si>
  <si>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</si>
  <si>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</si>
  <si>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</si>
  <si>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</si>
  <si>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</si>
  <si>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</si>
  <si>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</si>
  <si>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</si>
  <si>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</si>
  <si>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</si>
  <si>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</si>
  <si>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</si>
  <si>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</si>
  <si>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</si>
  <si>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</si>
  <si>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</si>
  <si>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</si>
  <si>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</si>
  <si>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</si>
  <si>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</si>
  <si>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</si>
  <si>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</si>
  <si>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</si>
  <si>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</si>
  <si>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</si>
  <si>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</si>
  <si>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</si>
  <si>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</si>
  <si>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</si>
  <si>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</si>
  <si>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</si>
  <si>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</si>
  <si>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</si>
  <si>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</si>
  <si>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</si>
  <si>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</si>
  <si>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</si>
  <si>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</si>
  <si>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</si>
  <si>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</si>
  <si>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</si>
  <si>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</si>
  <si>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</si>
  <si>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</si>
  <si>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</si>
  <si>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</si>
  <si>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</si>
  <si>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</si>
  <si>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</si>
  <si>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</si>
  <si>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</si>
  <si>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</si>
  <si>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</si>
  <si>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</si>
  <si>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</si>
  <si>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</si>
  <si>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</si>
  <si>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</si>
  <si>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</si>
  <si>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</si>
  <si>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</si>
  <si>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</si>
  <si>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</si>
  <si>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</si>
  <si>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</si>
  <si>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</si>
  <si>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</si>
  <si>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</si>
  <si>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</si>
  <si>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</si>
  <si>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</si>
  <si>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</si>
  <si>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</si>
  <si>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</si>
  <si>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</si>
  <si>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</si>
  <si>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</si>
  <si>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</si>
  <si>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</si>
  <si>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</si>
  <si>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</si>
  <si>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</si>
  <si>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</si>
  <si>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</si>
  <si>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</si>
  <si>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</si>
  <si>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</si>
  <si>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</si>
  <si>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</si>
  <si>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</si>
  <si>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</si>
  <si>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</si>
  <si>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</si>
  <si>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</si>
  <si>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</si>
  <si>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</si>
  <si>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</si>
  <si>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</si>
  <si>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</si>
  <si>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</si>
  <si>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</si>
  <si>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</si>
  <si>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</si>
  <si>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</si>
  <si>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</si>
  <si>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</si>
  <si>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</si>
  <si>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</si>
  <si>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</si>
  <si>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</si>
  <si>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</si>
  <si>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</si>
  <si>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</si>
  <si>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</si>
  <si>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</si>
  <si>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</si>
  <si>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</si>
  <si>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</si>
  <si>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</si>
  <si>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</si>
  <si>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</si>
  <si>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</si>
  <si>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</si>
  <si>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</si>
  <si>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</si>
  <si>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</si>
  <si>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</si>
  <si>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</si>
  <si>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</si>
  <si>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</si>
  <si>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</si>
  <si>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</si>
  <si>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</si>
  <si>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</si>
  <si>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</si>
  <si>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</si>
  <si>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</si>
  <si>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</si>
  <si>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</si>
  <si>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</si>
  <si>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</si>
  <si>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</si>
  <si>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</si>
  <si>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</si>
  <si>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</si>
  <si>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</si>
  <si>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</si>
  <si>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</si>
  <si>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</si>
  <si>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</si>
  <si>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</si>
  <si>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</si>
  <si>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</si>
  <si>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</si>
  <si>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</si>
  <si>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</si>
  <si>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</si>
  <si>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</si>
  <si>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</si>
  <si>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</si>
  <si>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</si>
  <si>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</si>
  <si>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</si>
  <si>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</si>
  <si>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</si>
  <si>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</si>
  <si>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</si>
  <si>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</si>
  <si>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</si>
  <si>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</si>
  <si>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</si>
  <si>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</si>
  <si>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</si>
  <si>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</si>
  <si>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</si>
  <si>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</si>
  <si>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</si>
  <si>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</si>
  <si>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</si>
  <si>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</si>
  <si>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</si>
  <si>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</si>
  <si>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</si>
  <si>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</si>
  <si>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</si>
  <si>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</si>
  <si>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</si>
  <si>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</si>
  <si>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</si>
  <si>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</si>
  <si>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</si>
  <si>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</si>
  <si>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</si>
  <si>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</si>
  <si>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</si>
  <si>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</si>
  <si>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</si>
  <si>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</si>
  <si>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</si>
  <si>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</si>
  <si>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</si>
  <si>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</si>
  <si>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</si>
  <si>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</si>
  <si>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</si>
  <si>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</si>
  <si>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</si>
  <si>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</si>
  <si>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</si>
  <si>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</si>
  <si>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</si>
  <si>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</si>
  <si>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</si>
  <si>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</si>
  <si>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</si>
  <si>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</si>
  <si>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</si>
  <si>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</si>
  <si>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</si>
  <si>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</si>
  <si>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</si>
  <si>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</si>
  <si>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</si>
  <si>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</si>
  <si>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</si>
  <si>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</si>
  <si>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</si>
  <si>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</si>
  <si>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</si>
  <si>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</si>
  <si>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</si>
  <si>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</si>
  <si>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</si>
  <si>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</si>
  <si>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</si>
  <si>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</si>
  <si>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</si>
  <si>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</si>
  <si>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</si>
  <si>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</si>
  <si>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</si>
  <si>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</si>
  <si>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</si>
  <si>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</si>
  <si>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</si>
  <si>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</si>
  <si>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</si>
  <si>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</si>
  <si>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</si>
  <si>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</si>
  <si>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</si>
  <si>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</si>
  <si>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</si>
  <si>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</si>
  <si>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</si>
  <si>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</si>
  <si>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</si>
  <si>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</si>
  <si>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</si>
  <si>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</si>
  <si>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</si>
  <si>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</si>
  <si>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</si>
  <si>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</si>
  <si>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</si>
  <si>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</si>
  <si>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</si>
  <si>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</si>
  <si>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</si>
  <si>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</si>
  <si>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</si>
  <si>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</si>
  <si>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</si>
  <si>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</si>
  <si>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</si>
  <si>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</si>
  <si>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</si>
  <si>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</si>
  <si>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</si>
  <si>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</si>
  <si>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</si>
  <si>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</si>
  <si>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</si>
  <si>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</si>
  <si>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</si>
  <si>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</si>
  <si>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</si>
  <si>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</si>
  <si>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</si>
  <si>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</si>
  <si>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</si>
  <si>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</si>
  <si>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</si>
  <si>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</si>
  <si>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</si>
  <si>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</si>
  <si>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</si>
  <si>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</si>
  <si>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</si>
  <si>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</si>
  <si>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</si>
  <si>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</si>
  <si>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</si>
  <si>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</si>
  <si>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</si>
  <si>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</si>
  <si>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</si>
  <si>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</si>
  <si>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</si>
  <si>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</si>
  <si>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</si>
  <si>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</si>
  <si>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</si>
  <si>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</si>
  <si>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</si>
  <si>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</si>
  <si>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</si>
  <si>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</si>
  <si>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</si>
  <si>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</si>
  <si>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</si>
  <si>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</si>
  <si>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</si>
  <si>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</si>
  <si>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</si>
  <si>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</si>
  <si>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</si>
  <si>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</si>
  <si>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</si>
  <si>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</si>
  <si>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</si>
  <si>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</si>
  <si>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</si>
  <si>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</si>
  <si>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</si>
  <si>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</si>
  <si>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</si>
  <si>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</si>
  <si>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</si>
  <si>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</si>
  <si>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</si>
  <si>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</si>
  <si>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</si>
  <si>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</si>
  <si>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</si>
  <si>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</si>
  <si>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</si>
  <si>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</si>
  <si>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</si>
  <si>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</si>
  <si>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</si>
  <si>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</si>
  <si>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</si>
  <si>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</si>
  <si>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</si>
  <si>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</si>
  <si>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</si>
  <si>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</si>
  <si>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</si>
  <si>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</si>
  <si>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</si>
  <si>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</si>
  <si>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</si>
  <si>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</si>
  <si>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</si>
  <si>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</si>
  <si>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</si>
  <si>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</si>
  <si>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</si>
  <si>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</si>
  <si>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</si>
  <si>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</si>
  <si>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</si>
  <si>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</si>
  <si>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</si>
  <si>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</si>
  <si>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</si>
  <si>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</si>
  <si>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</si>
  <si>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</si>
  <si>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</si>
  <si>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</si>
  <si>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</si>
  <si>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</si>
  <si>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</si>
  <si>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</si>
  <si>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</si>
  <si>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</si>
  <si>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</si>
  <si>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</si>
  <si>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</si>
  <si>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</si>
  <si>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</si>
  <si>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</si>
  <si>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</si>
  <si>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</si>
  <si>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</si>
  <si>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</si>
  <si>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</si>
  <si>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</si>
  <si>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</si>
  <si>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</si>
  <si>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</si>
  <si>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</si>
  <si>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</si>
  <si>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</si>
  <si>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</si>
  <si>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</si>
  <si>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</si>
  <si>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</si>
  <si>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</si>
  <si>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</si>
  <si>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</si>
  <si>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</si>
  <si>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</si>
  <si>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</si>
  <si>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</si>
  <si>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</si>
  <si>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</si>
  <si>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</si>
  <si>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</si>
  <si>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</si>
  <si>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</si>
  <si>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</si>
  <si>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</si>
  <si>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</si>
  <si>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</si>
  <si>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</si>
  <si>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</si>
  <si>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</si>
  <si>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</si>
  <si>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</si>
  <si>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</si>
  <si>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</si>
  <si>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</si>
  <si>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</si>
  <si>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</si>
  <si>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</si>
  <si>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</si>
  <si>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</si>
  <si>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</si>
  <si>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</si>
  <si>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</si>
  <si>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</si>
  <si>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</si>
  <si>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</si>
  <si>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</si>
  <si>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</si>
  <si>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</si>
  <si>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</si>
  <si>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</si>
  <si>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</si>
  <si>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</si>
  <si>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</si>
  <si>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</si>
  <si>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</si>
  <si>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</si>
  <si>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</si>
  <si>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</si>
  <si>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</si>
  <si>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</si>
  <si>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</si>
  <si>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</si>
  <si>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</si>
  <si>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</si>
  <si>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</si>
  <si>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</si>
  <si>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</si>
  <si>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</si>
  <si>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</si>
  <si>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</si>
  <si>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</si>
  <si>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</si>
  <si>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</si>
  <si>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</si>
  <si>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</si>
  <si>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</si>
  <si>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</si>
  <si>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</si>
  <si>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</si>
  <si>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</si>
  <si>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</si>
  <si>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</si>
  <si>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</si>
  <si>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</si>
  <si>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</si>
  <si>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</si>
  <si>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</si>
  <si>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</si>
  <si>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</si>
  <si>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</si>
  <si>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</si>
  <si>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</si>
  <si>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</si>
  <si>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</si>
  <si>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</si>
  <si>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</si>
  <si>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</si>
  <si>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</si>
  <si>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</si>
  <si>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</si>
  <si>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</si>
  <si>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</si>
  <si>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</si>
  <si>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</si>
  <si>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</si>
  <si>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</si>
  <si>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</si>
  <si>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</si>
  <si>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</si>
  <si>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</si>
  <si>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</si>
  <si>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</si>
  <si>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</si>
  <si>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</si>
  <si>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</si>
  <si>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</si>
  <si>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</si>
  <si>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</si>
  <si>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</si>
  <si>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</si>
  <si>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</si>
  <si>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</si>
  <si>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</si>
  <si>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</si>
  <si>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</si>
  <si>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</si>
  <si>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</si>
  <si>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</si>
  <si>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</si>
  <si>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</si>
  <si>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</si>
  <si>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</si>
  <si>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</si>
  <si>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</si>
  <si>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</si>
  <si>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</si>
  <si>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</si>
  <si>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</si>
  <si>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</si>
  <si>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</si>
  <si>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</si>
  <si>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</si>
  <si>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</si>
  <si>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</si>
  <si>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</si>
  <si>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</si>
  <si>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</si>
  <si>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</si>
  <si>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</si>
  <si>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</si>
  <si>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</si>
  <si>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</si>
  <si>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</si>
  <si>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</si>
  <si>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</si>
  <si>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</si>
  <si>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</si>
  <si>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</si>
  <si>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</si>
  <si>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</si>
  <si>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</si>
  <si>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</si>
  <si>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</si>
  <si>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</si>
  <si>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</si>
  <si>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</si>
  <si>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</si>
  <si>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</si>
  <si>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</si>
  <si>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</si>
  <si>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</si>
  <si>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</si>
  <si>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</si>
  <si>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</si>
  <si>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</si>
  <si>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</si>
  <si>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</si>
  <si>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</si>
  <si>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</si>
  <si>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</si>
  <si>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</si>
  <si>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</si>
  <si>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</si>
  <si>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</si>
  <si>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</si>
  <si>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</si>
  <si>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</si>
  <si>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</si>
  <si>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</si>
  <si>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</si>
  <si>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</si>
  <si>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</si>
  <si>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</si>
  <si>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</si>
  <si>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</si>
  <si>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</si>
  <si>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</si>
  <si>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</si>
  <si>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</si>
  <si>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</si>
  <si>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</si>
  <si>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</si>
  <si>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</si>
  <si>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</si>
  <si>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</si>
  <si>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</si>
  <si>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</si>
  <si>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</si>
  <si>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</si>
  <si>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</si>
  <si>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</si>
  <si>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</si>
  <si>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</si>
  <si>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</si>
  <si>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</si>
  <si>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</si>
  <si>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</si>
  <si>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</si>
  <si>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</si>
  <si>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</si>
  <si>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</si>
  <si>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</si>
  <si>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</si>
  <si>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</si>
  <si>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</si>
  <si>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</si>
  <si>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</si>
  <si>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</si>
  <si>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</si>
  <si>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</si>
  <si>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</si>
  <si>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</si>
  <si>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</si>
  <si>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</si>
  <si>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</si>
  <si>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</si>
  <si>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</si>
  <si>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</si>
  <si>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</si>
  <si>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</si>
  <si>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</si>
  <si>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</si>
  <si>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</si>
  <si>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</si>
  <si>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</si>
  <si>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</si>
  <si>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</si>
  <si>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</si>
  <si>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</si>
  <si>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</si>
  <si>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</si>
  <si>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</si>
  <si>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</si>
  <si>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</si>
  <si>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</si>
  <si>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</si>
  <si>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</si>
  <si>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</si>
  <si>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</si>
  <si>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</si>
  <si>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</si>
  <si>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</si>
  <si>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</si>
  <si>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</si>
  <si>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</si>
  <si>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</si>
  <si>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</si>
  <si>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</si>
  <si>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</si>
  <si>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</si>
  <si>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</si>
  <si>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</si>
  <si>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</si>
  <si>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</si>
  <si>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</si>
  <si>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</si>
  <si>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</si>
  <si>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</si>
  <si>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</si>
  <si>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</si>
  <si>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</si>
  <si>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</si>
  <si>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</si>
  <si>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</si>
  <si>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</si>
  <si>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</si>
  <si>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</si>
  <si>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</si>
  <si>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</si>
  <si>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</si>
  <si>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</si>
  <si>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</si>
  <si>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</si>
  <si>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</si>
  <si>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</si>
  <si>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</si>
  <si>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</si>
  <si>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</si>
  <si>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</si>
  <si>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</si>
  <si>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</si>
  <si>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</si>
  <si>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</si>
  <si>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</si>
  <si>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</si>
  <si>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</si>
  <si>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</si>
  <si>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</si>
  <si>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</si>
  <si>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</si>
  <si>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</si>
  <si>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</si>
  <si>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</si>
  <si>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</si>
  <si>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</si>
  <si>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</si>
  <si>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</si>
  <si>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</si>
  <si>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</si>
  <si>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</si>
  <si>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</si>
  <si>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</si>
  <si>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</si>
  <si>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</si>
  <si>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</si>
  <si>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</si>
  <si>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</si>
  <si>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</si>
  <si>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</si>
  <si>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</si>
  <si>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</si>
  <si>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</si>
  <si>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</si>
  <si>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</si>
  <si>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</si>
  <si>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</si>
  <si>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</si>
  <si>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</si>
  <si>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</si>
  <si>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</si>
  <si>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</si>
  <si>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</si>
  <si>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</si>
  <si>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</si>
  <si>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</si>
  <si>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</si>
  <si>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</si>
  <si>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</si>
  <si>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</si>
  <si>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</si>
  <si>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</si>
  <si>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</si>
  <si>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</si>
  <si>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</si>
  <si>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</si>
  <si>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</si>
  <si>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</si>
  <si>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</si>
  <si>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</si>
  <si>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</si>
  <si>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</si>
  <si>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</si>
  <si>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</si>
  <si>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</si>
  <si>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</si>
  <si>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</si>
  <si>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</si>
  <si>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</si>
  <si>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</si>
  <si>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</si>
  <si>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</si>
  <si>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</si>
  <si>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</si>
  <si>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</si>
  <si>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</si>
  <si>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</si>
  <si>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</si>
  <si>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</si>
  <si>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</si>
  <si>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</si>
  <si>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</si>
  <si>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</si>
  <si>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</si>
  <si>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</si>
  <si>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</si>
  <si>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</si>
  <si>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</si>
  <si>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</si>
  <si>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</si>
  <si>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</si>
  <si>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</si>
  <si>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</si>
  <si>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</si>
  <si>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</si>
  <si>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</si>
  <si>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</si>
  <si>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</si>
  <si>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</si>
  <si>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</si>
  <si>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</si>
  <si>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</si>
  <si>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</si>
  <si>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</si>
  <si>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</si>
  <si>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</si>
  <si>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</si>
  <si>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</si>
  <si>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</si>
  <si>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</si>
  <si>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</si>
  <si>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</si>
  <si>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</si>
  <si>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</si>
  <si>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</si>
  <si>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</si>
  <si>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</si>
  <si>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</si>
  <si>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</si>
  <si>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</si>
  <si>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</si>
  <si>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</si>
  <si>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</si>
  <si>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</si>
  <si>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</si>
  <si>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</si>
  <si>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</si>
  <si>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</si>
  <si>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</si>
  <si>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</si>
  <si>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</si>
  <si>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</si>
  <si>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</si>
  <si>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</si>
  <si>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</si>
  <si>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</si>
  <si>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</si>
  <si>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</si>
  <si>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</si>
  <si>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</si>
  <si>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</si>
  <si>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</si>
  <si>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</si>
  <si>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</si>
  <si>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</si>
  <si>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</si>
  <si>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</si>
  <si>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</si>
  <si>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</si>
  <si>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</si>
  <si>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</si>
  <si>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</si>
  <si>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</si>
  <si>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</si>
  <si>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</si>
  <si>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</si>
  <si>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</si>
  <si>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</si>
  <si>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</si>
  <si>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</si>
  <si>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</si>
  <si>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</si>
  <si>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</si>
  <si>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</si>
  <si>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</si>
  <si>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</si>
  <si>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</si>
  <si>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</si>
  <si>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</si>
  <si>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</si>
  <si>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</si>
  <si>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</si>
  <si>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</si>
  <si>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</si>
  <si>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</si>
  <si>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</si>
  <si>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</si>
  <si>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</si>
  <si>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</si>
  <si>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</si>
  <si>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</si>
  <si>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</si>
  <si>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</si>
  <si>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</si>
  <si>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</si>
  <si>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</si>
  <si>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</si>
  <si>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</si>
  <si>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</si>
  <si>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</si>
  <si>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</si>
  <si>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</si>
  <si>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</si>
  <si>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</si>
  <si>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</si>
  <si>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</si>
  <si>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</si>
  <si>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</si>
  <si>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</si>
  <si>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</si>
  <si>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</si>
  <si>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</si>
  <si>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</si>
  <si>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</si>
  <si>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</si>
  <si>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</si>
  <si>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</si>
  <si>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</si>
  <si>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</si>
  <si>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</si>
  <si>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</si>
  <si>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</si>
  <si>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</si>
  <si>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</si>
  <si>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</si>
  <si>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</si>
  <si>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</si>
  <si>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</si>
  <si>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</si>
  <si>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</si>
  <si>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</si>
  <si>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</si>
  <si>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</si>
  <si>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</si>
  <si>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</si>
  <si>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</si>
  <si>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</si>
  <si>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</si>
  <si>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</si>
  <si>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</si>
  <si>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</si>
  <si>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</si>
  <si>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</si>
  <si>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</si>
  <si>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</si>
  <si>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</si>
  <si>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</si>
  <si>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</si>
  <si>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</si>
  <si>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</si>
  <si>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</si>
  <si>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</si>
  <si>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</si>
  <si>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</si>
  <si>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</si>
  <si>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</si>
  <si>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</si>
  <si>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</si>
  <si>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</si>
  <si>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</si>
  <si>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</si>
  <si>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</si>
  <si>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</si>
  <si>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</si>
  <si>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</si>
  <si>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</si>
  <si>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</si>
  <si>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</si>
  <si>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</si>
  <si>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</si>
  <si>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</si>
  <si>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</si>
  <si>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</si>
  <si>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</si>
  <si>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</si>
  <si>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</si>
  <si>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</si>
  <si>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</si>
  <si>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</si>
  <si>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</si>
  <si>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</si>
  <si>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</si>
  <si>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</si>
  <si>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</si>
  <si>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</si>
  <si>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</si>
  <si>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</si>
  <si>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</si>
  <si>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</si>
  <si>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</si>
  <si>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</si>
  <si>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</si>
  <si>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</si>
  <si>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</si>
  <si>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</si>
  <si>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</si>
  <si>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</si>
  <si>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</si>
  <si>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</si>
  <si>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</si>
  <si>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</si>
  <si>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</si>
  <si>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</si>
  <si>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</si>
  <si>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</si>
  <si>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</si>
  <si>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</si>
  <si>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</si>
  <si>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</si>
  <si>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</si>
  <si>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</si>
  <si>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</si>
  <si>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</si>
  <si>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</si>
  <si>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</si>
  <si>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</si>
  <si>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</si>
  <si>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</si>
  <si>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</si>
  <si>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</si>
  <si>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</si>
  <si>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</si>
  <si>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</si>
  <si>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</si>
  <si>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</si>
  <si>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</si>
  <si>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</si>
  <si>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</si>
  <si>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</si>
  <si>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</si>
  <si>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</si>
  <si>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</si>
  <si>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</si>
  <si>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</si>
  <si>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</si>
  <si>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</si>
  <si>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</si>
  <si>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</si>
  <si>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</si>
  <si>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</si>
  <si>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</si>
  <si>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</si>
  <si>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</si>
  <si>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</si>
  <si>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</si>
  <si>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</si>
  <si>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</si>
  <si>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</si>
  <si>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</si>
  <si>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</si>
  <si>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</si>
  <si>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</si>
  <si>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</si>
  <si>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</si>
  <si>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</si>
  <si>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</si>
  <si>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</si>
  <si>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</si>
  <si>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</si>
  <si>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</si>
  <si>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</si>
  <si>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</si>
  <si>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</si>
  <si>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</si>
  <si>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</si>
  <si>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</si>
  <si>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</si>
  <si>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</si>
  <si>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</si>
  <si>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</si>
  <si>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</si>
  <si>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</si>
  <si>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</si>
  <si>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</si>
  <si>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</si>
  <si>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</si>
  <si>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</si>
  <si>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</si>
  <si>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</si>
  <si>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</si>
  <si>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</si>
  <si>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</si>
  <si>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</si>
  <si>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</si>
  <si>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</si>
  <si>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</si>
  <si>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</si>
  <si>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</si>
  <si>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</si>
  <si>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</si>
  <si>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</si>
  <si>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</si>
  <si>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</si>
  <si>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</si>
  <si>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</si>
  <si>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</si>
  <si>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</si>
  <si>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</si>
  <si>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</si>
  <si>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</si>
  <si>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</si>
  <si>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</si>
  <si>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</si>
  <si>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</si>
  <si>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</si>
  <si>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</si>
  <si>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</si>
  <si>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</si>
  <si>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</si>
  <si>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</si>
  <si>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</si>
  <si>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</si>
  <si>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</si>
  <si>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</si>
  <si>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</si>
  <si>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</si>
  <si>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</si>
  <si>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</si>
  <si>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</si>
  <si>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</si>
  <si>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</si>
  <si>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</si>
  <si>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</si>
  <si>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</si>
  <si>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</si>
  <si>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</si>
  <si>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</si>
  <si>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</si>
  <si>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</si>
  <si>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</si>
  <si>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</si>
  <si>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</si>
  <si>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</si>
  <si>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</si>
  <si>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</si>
  <si>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</si>
  <si>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</si>
  <si>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</si>
  <si>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</si>
  <si>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</si>
  <si>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</si>
  <si>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</si>
  <si>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</si>
  <si>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</si>
  <si>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</si>
  <si>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</si>
  <si>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</si>
  <si>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</si>
  <si>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</si>
  <si>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</si>
  <si>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</si>
  <si>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</si>
  <si>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</si>
  <si>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</si>
  <si>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</si>
  <si>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</si>
  <si>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</si>
  <si>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</si>
  <si>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</si>
  <si>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</si>
  <si>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</si>
  <si>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</si>
  <si>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</si>
  <si>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</si>
  <si>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</si>
  <si>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</si>
  <si>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</si>
  <si>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</si>
  <si>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</si>
  <si>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</si>
  <si>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</si>
  <si>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</si>
  <si>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</si>
  <si>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</si>
  <si>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</si>
  <si>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</si>
  <si>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</si>
  <si>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</si>
  <si>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</si>
  <si>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</si>
  <si>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</si>
  <si>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</si>
  <si>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</si>
  <si>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</si>
  <si>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</si>
  <si>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</si>
  <si>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</si>
  <si>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</si>
  <si>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</si>
  <si>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</si>
  <si>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</si>
  <si>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</si>
  <si>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</si>
  <si>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</si>
  <si>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</si>
  <si>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</si>
  <si>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</si>
  <si>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</si>
  <si>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</si>
  <si>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</si>
  <si>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</si>
  <si>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</si>
  <si>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</si>
  <si>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</si>
  <si>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</si>
  <si>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</si>
  <si>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</si>
  <si>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</si>
  <si>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</si>
  <si>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</si>
  <si>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</si>
  <si>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</si>
  <si>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</si>
  <si>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</si>
  <si>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</si>
  <si>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</si>
  <si>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</si>
  <si>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</si>
  <si>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</si>
  <si>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</si>
  <si>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</si>
  <si>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</si>
  <si>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</si>
  <si>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</si>
  <si>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</si>
  <si>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</si>
  <si>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</si>
  <si>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</si>
  <si>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</si>
  <si>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</si>
  <si>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</si>
  <si>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</si>
  <si>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</si>
  <si>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</si>
  <si>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</si>
  <si>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</si>
  <si>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</si>
  <si>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</si>
  <si>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</si>
  <si>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</si>
  <si>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</si>
  <si>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</si>
  <si>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</si>
  <si>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</si>
  <si>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</si>
  <si>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</si>
  <si>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</si>
  <si>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</si>
  <si>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</si>
  <si>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</si>
  <si>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</si>
  <si>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</si>
  <si>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</si>
  <si>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</si>
  <si>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</si>
  <si>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</si>
  <si>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</si>
  <si>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</si>
  <si>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</si>
  <si>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</si>
  <si>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</si>
  <si>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</si>
  <si>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</si>
  <si>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</si>
  <si>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</si>
  <si>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</si>
  <si>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</si>
  <si>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</si>
  <si>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</si>
  <si>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</si>
  <si>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</si>
  <si>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</si>
  <si>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</si>
  <si>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</si>
  <si>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</si>
  <si>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</si>
  <si>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</si>
  <si>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</si>
  <si>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</si>
  <si>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</si>
  <si>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</si>
  <si>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</si>
  <si>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</si>
  <si>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</si>
  <si>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</si>
  <si>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</si>
  <si>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</si>
  <si>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</si>
  <si>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</si>
  <si>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</si>
  <si>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</si>
  <si>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</si>
  <si>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</si>
  <si>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</si>
  <si>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</si>
  <si>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</si>
  <si>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</si>
  <si>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</si>
  <si>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</si>
  <si>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</si>
  <si>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</si>
  <si>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</si>
  <si>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</si>
  <si>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</si>
  <si>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</si>
  <si>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</si>
  <si>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</si>
  <si>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</si>
  <si>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</si>
  <si>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</si>
  <si>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</si>
  <si>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</si>
  <si>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</si>
  <si>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</si>
  <si>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</si>
  <si>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</si>
  <si>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</si>
  <si>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</si>
  <si>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</si>
  <si>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</si>
  <si>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</si>
  <si>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</si>
  <si>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</si>
  <si>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</si>
  <si>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</si>
  <si>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</si>
  <si>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</si>
  <si>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</si>
  <si>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</si>
  <si>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</si>
  <si>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</si>
  <si>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</si>
  <si>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</si>
  <si>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</si>
  <si>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</si>
  <si>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</si>
  <si>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</si>
  <si>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</si>
  <si>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</si>
  <si>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</si>
  <si>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</si>
  <si>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</si>
  <si>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</si>
  <si>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</si>
  <si>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</si>
  <si>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</si>
  <si>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</si>
  <si>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</si>
  <si>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</si>
  <si>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</si>
  <si>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</si>
  <si>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</si>
  <si>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</si>
  <si>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</si>
  <si>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</si>
  <si>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</si>
  <si>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</si>
  <si>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</si>
  <si>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</si>
  <si>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</si>
  <si>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</si>
  <si>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</si>
  <si>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</si>
  <si>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</si>
  <si>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</si>
  <si>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</si>
  <si>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</si>
  <si>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</si>
  <si>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</si>
  <si>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</si>
  <si>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</si>
  <si>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</si>
  <si>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</si>
  <si>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</si>
  <si>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</si>
  <si>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</si>
  <si>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</si>
  <si>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</si>
  <si>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</si>
  <si>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</si>
  <si>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</si>
  <si>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</si>
  <si>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</si>
  <si>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</si>
  <si>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</si>
  <si>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</si>
  <si>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</si>
  <si>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</si>
  <si>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</si>
  <si>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</si>
  <si>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</si>
  <si>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</si>
  <si>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</si>
  <si>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</si>
  <si>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</si>
  <si>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</si>
  <si>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</si>
  <si>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</si>
  <si>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</si>
  <si>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</si>
  <si>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</si>
  <si>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</si>
  <si>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</si>
  <si>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</si>
  <si>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</si>
  <si>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</si>
  <si>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</si>
  <si>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</si>
  <si>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</si>
  <si>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</si>
  <si>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</si>
  <si>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</si>
  <si>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</si>
  <si>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</si>
  <si>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</si>
  <si>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</si>
  <si>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</si>
  <si>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</si>
  <si>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</si>
  <si>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</si>
  <si>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</si>
  <si>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</si>
  <si>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</si>
  <si>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</si>
  <si>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</si>
  <si>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</si>
  <si>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</si>
  <si>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</si>
  <si>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</si>
  <si>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</si>
  <si>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</si>
  <si>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</si>
  <si>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</si>
  <si>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</si>
  <si>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</si>
  <si>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</si>
  <si>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</si>
  <si>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</si>
  <si>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</si>
  <si>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</si>
  <si>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</si>
  <si>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</si>
  <si>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</si>
  <si>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</si>
  <si>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</si>
  <si>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</si>
  <si>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</si>
  <si>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</si>
  <si>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</si>
  <si>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</si>
  <si>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</si>
  <si>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</si>
  <si>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</si>
  <si>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</si>
  <si>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</si>
  <si>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</si>
  <si>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</si>
  <si>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</si>
  <si>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</si>
  <si>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</si>
  <si>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</si>
  <si>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</si>
  <si>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</si>
  <si>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</si>
  <si>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</si>
  <si>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</si>
  <si>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549300ZK8QS4A5VMTJ24</t>
  </si>
  <si>
    <t>SPARAL 104</t>
  </si>
  <si>
    <t>Sparbanken Alingsas</t>
  </si>
  <si>
    <t>SE0013107596</t>
  </si>
  <si>
    <t>DTVNFR</t>
  </si>
  <si>
    <t>SBALINGSAS/FRN MTN 20290828</t>
  </si>
  <si>
    <t>SPARAL_104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</si>
</sst>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 numFmtId="172" formatCode="_-* #,##0_-;\-* #,##0_-;_-* &quot;-&quot;??_-;_-@_-"/>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6">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xf numFmtId="43" fontId="15" fillId="0" borderId="0" applyFont="0" applyFill="0" applyBorder="0" applyAlignment="0" applyProtection="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49" fontId="36" fillId="0" borderId="1" xfId="0" applyNumberFormat="1" applyFont="1" applyBorder="1"/>
    <xf numFmtId="172" fontId="36" fillId="0" borderId="1" xfId="115" applyNumberFormat="1" applyFon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6">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Comma" xfId="115" builtinId="3"/>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11" t="s">
        <v>901</v>
      </c>
      <c r="W5" s="312"/>
      <c r="X5" s="312"/>
      <c r="Y5" s="312"/>
      <c r="Z5" s="312"/>
      <c r="AA5" s="311" t="s">
        <v>953</v>
      </c>
      <c r="AB5" s="312"/>
      <c r="AC5" s="312"/>
      <c r="AD5" s="312"/>
      <c r="AE5" s="312"/>
      <c r="AF5" s="311" t="s">
        <v>954</v>
      </c>
      <c r="AG5" s="312"/>
      <c r="AH5" s="312"/>
      <c r="AI5" s="312"/>
      <c r="AJ5" s="312"/>
      <c r="AK5" s="311" t="s">
        <v>955</v>
      </c>
      <c r="AL5" s="312"/>
      <c r="AM5" s="312"/>
      <c r="AN5" s="312"/>
      <c r="AO5" s="312"/>
      <c r="AP5" s="311" t="s">
        <v>956</v>
      </c>
      <c r="AQ5" s="312"/>
      <c r="AR5" s="312"/>
      <c r="AS5" s="312"/>
      <c r="AT5" s="312"/>
      <c r="AU5" s="311" t="s">
        <v>957</v>
      </c>
      <c r="AV5" s="312"/>
      <c r="AW5" s="312"/>
      <c r="AX5" s="312"/>
      <c r="AY5" s="312"/>
      <c r="AZ5" s="311" t="s">
        <v>958</v>
      </c>
      <c r="BA5" s="312"/>
      <c r="BB5" s="312"/>
      <c r="BC5" s="312"/>
      <c r="BD5" s="312"/>
      <c r="BE5" s="311" t="s">
        <v>959</v>
      </c>
      <c r="BF5" s="312"/>
      <c r="BG5" s="312"/>
      <c r="BH5" s="312"/>
      <c r="BI5" s="312"/>
      <c r="BJ5" s="311" t="s">
        <v>960</v>
      </c>
      <c r="BK5" s="312"/>
      <c r="BL5" s="312"/>
      <c r="BM5" s="312"/>
      <c r="BN5" s="312"/>
      <c r="BO5" s="311" t="s">
        <v>961</v>
      </c>
      <c r="BP5" s="312"/>
      <c r="BQ5" s="312"/>
      <c r="BR5" s="312"/>
      <c r="BS5" s="312"/>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0" zoomScaleNormal="80" zoomScaleSheetLayoutView="55" workbookViewId="0">
      <pane xSplit="4" ySplit="6" topLeftCell="E7" activePane="bottomRight" state="frozen"/>
      <selection pane="topRight" activeCell="E1" sqref="E1"/>
      <selection pane="bottomLeft" activeCell="A7" sqref="A7"/>
      <selection pane="bottomRight" activeCell="F11" sqref="F11"/>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23.8554687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1418</v>
      </c>
      <c r="C2" s="55" t="s">
        <v>4539</v>
      </c>
      <c r="D2" s="55" t="s">
        <v>162</v>
      </c>
      <c r="E2" s="56" t="s">
        <v>34</v>
      </c>
      <c r="F2" s="55" t="s">
        <v>276</v>
      </c>
      <c r="G2" s="4">
        <v>46262</v>
      </c>
      <c r="H2" s="55" t="s">
        <v>7774</v>
      </c>
      <c r="I2" s="78" t="str">
        <f>IF(C2="-","",VLOOKUP(C2,CouponBondIssuersTable,2,0))</f>
        <v>SPARAL</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ht="15">
      <c r="A7" s="70" t="s">
        <v>7775</v>
      </c>
      <c r="B7" s="70" t="s">
        <v>7776</v>
      </c>
      <c r="C7" s="55">
        <v>104</v>
      </c>
      <c r="D7" s="55" t="s">
        <v>7777</v>
      </c>
      <c r="E7" t="s">
        <v>7779</v>
      </c>
      <c r="F7" s="55" t="s">
        <v>7778</v>
      </c>
      <c r="G7" s="56">
        <v>2000000</v>
      </c>
      <c r="H7" s="55" t="s">
        <v>34</v>
      </c>
      <c r="I7" s="55" t="s">
        <v>350</v>
      </c>
      <c r="J7" s="55" t="s">
        <v>1031</v>
      </c>
      <c r="K7" s="71">
        <v>0.55000000000000004</v>
      </c>
      <c r="L7" s="55">
        <v>4</v>
      </c>
      <c r="M7" s="4">
        <v>46356</v>
      </c>
      <c r="N7" s="4">
        <v>47358</v>
      </c>
      <c r="O7" s="4" t="s">
        <v>1028</v>
      </c>
      <c r="P7" s="43" t="s">
        <v>354</v>
      </c>
      <c r="Q7" s="56">
        <v>400000000</v>
      </c>
      <c r="R7" s="56" t="s">
        <v>2994</v>
      </c>
      <c r="S7" s="56" t="s">
        <v>4273</v>
      </c>
      <c r="T7" s="4">
        <v>46262</v>
      </c>
      <c r="U7" s="4">
        <f>IF(T7&lt;&gt;"",T7,"")</f>
        <v>46262</v>
      </c>
      <c r="V7" s="4">
        <v>47358</v>
      </c>
      <c r="W7" s="4">
        <v>47350</v>
      </c>
      <c r="X7" s="72" t="s">
        <v>7780</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306"/>
      <c r="E11" s="55"/>
      <c r="F11" s="55"/>
      <c r="G11" s="307"/>
      <c r="H11" s="55"/>
      <c r="I11" s="55"/>
      <c r="J11" s="55"/>
      <c r="K11" s="71"/>
      <c r="L11" s="55"/>
      <c r="M11" s="4"/>
      <c r="N11" s="4"/>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3">
        <v>40858</v>
      </c>
      <c r="C1" s="314"/>
      <c r="D1" s="315"/>
      <c r="F1" t="s">
        <v>256</v>
      </c>
    </row>
    <row r="2" spans="1:21">
      <c r="A2" s="8" t="s">
        <v>257</v>
      </c>
      <c r="B2" s="316" t="s">
        <v>278</v>
      </c>
      <c r="C2" s="317"/>
      <c r="D2" s="318"/>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2326</v>
      </c>
      <c r="C1" s="319"/>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0" t="s">
        <v>777</v>
      </c>
      <c r="B4" s="320"/>
      <c r="C4" s="320"/>
      <c r="D4" s="320"/>
      <c r="E4" s="320"/>
      <c r="F4" s="320"/>
      <c r="G4" s="320"/>
      <c r="H4" s="320"/>
      <c r="I4" s="320"/>
      <c r="J4" s="320"/>
      <c r="K4" s="320"/>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1" t="s">
        <v>901</v>
      </c>
      <c r="T5" s="312"/>
      <c r="U5" s="312"/>
      <c r="V5" s="312"/>
      <c r="W5" s="312"/>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f1537c-74f0-48ef-8475-fe1f228032e5">
      <Terms xmlns="http://schemas.microsoft.com/office/infopath/2007/PartnerControls"/>
    </lcf76f155ced4ddcb4097134ff3c332f>
    <TaxCatchAll xmlns="dac62804-8c44-4011-97cd-473652949a2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095550882448B547B4DEFADE7AA57F02" ma:contentTypeVersion="11" ma:contentTypeDescription="Create a new document." ma:contentTypeScope="" ma:versionID="b0f0ab823aedeaaa869407d4e58ba5bb">
  <xsd:schema xmlns:xsd="http://www.w3.org/2001/XMLSchema" xmlns:xs="http://www.w3.org/2001/XMLSchema" xmlns:p="http://schemas.microsoft.com/office/2006/metadata/properties" xmlns:ns2="76f1537c-74f0-48ef-8475-fe1f228032e5" xmlns:ns3="dac62804-8c44-4011-97cd-473652949a23" targetNamespace="http://schemas.microsoft.com/office/2006/metadata/properties" ma:root="true" ma:fieldsID="b7879c29a212e8709fa4c649b890b27e" ns2:_="" ns3:_="">
    <xsd:import namespace="76f1537c-74f0-48ef-8475-fe1f228032e5"/>
    <xsd:import namespace="dac62804-8c44-4011-97cd-473652949a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1537c-74f0-48ef-8475-fe1f22803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a1ce1de-36b4-449a-bdef-96c47ebd2fc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c62804-8c44-4011-97cd-473652949a2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1524b0-02ea-4893-81f4-8d41c0c37040}" ma:internalName="TaxCatchAll" ma:showField="CatchAllData" ma:web="dac62804-8c44-4011-97cd-473652949a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customXml/itemProps2.xml><?xml version="1.0" encoding="utf-8"?>
<ds:datastoreItem xmlns:ds="http://schemas.openxmlformats.org/officeDocument/2006/customXml" ds:itemID="{743EF06C-6A5E-499B-9E1F-05B5101732F1}">
  <ds:schemaRefs>
    <ds:schemaRef ds:uri="http://schemas.microsoft.com/office/2006/metadata/properties"/>
    <ds:schemaRef ds:uri="http://schemas.microsoft.com/office/infopath/2007/PartnerControls"/>
    <ds:schemaRef ds:uri="76f1537c-74f0-48ef-8475-fe1f228032e5"/>
    <ds:schemaRef ds:uri="dac62804-8c44-4011-97cd-473652949a23"/>
  </ds:schemaRefs>
</ds:datastoreItem>
</file>

<file path=customXml/itemProps3.xml><?xml version="1.0" encoding="utf-8"?>
<ds:datastoreItem xmlns:ds="http://schemas.openxmlformats.org/officeDocument/2006/customXml" ds:itemID="{F4D9E7F8-5432-4DAF-936D-25C508949D97}">
  <ds:schemaRefs>
    <ds:schemaRef ds:uri="http://schemas.microsoft.com/sharepoint/v3/contenttype/forms"/>
  </ds:schemaRefs>
</ds:datastoreItem>
</file>

<file path=customXml/itemProps4.xml><?xml version="1.0" encoding="utf-8"?>
<ds:datastoreItem xmlns:ds="http://schemas.openxmlformats.org/officeDocument/2006/customXml" ds:itemID="{DE561229-D4BA-4B36-80B9-A03A766DE5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1537c-74f0-48ef-8475-fe1f228032e5"/>
    <ds:schemaRef ds:uri="dac62804-8c44-4011-97cd-473652949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2026-08-27T11:42:37Z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0x010100095550882448B547B4DEFADE7AA57F02</vt:lpwstr>
  </property>
  <property fmtid="{D5CDD505-2E9C-101B-9397-08002B2CF9AE}" pid="11" name="MediaServiceImageTags">
    <vt:lpwstr/>
  </property>
</Properties>
</file>