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Eezy 2026\"/>
    </mc:Choice>
  </mc:AlternateContent>
  <xr:revisionPtr revIDLastSave="0" documentId="8_{893D7AE4-8064-4058-A226-5C64E1453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EZ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<sst xmlns="http://schemas.openxmlformats.org/spreadsheetml/2006/main" count="123" uniqueCount="46">
  <si>
    <t>Name of the issuer / 
Liikkeeseenlaskija</t>
  </si>
  <si>
    <t>ISIN / 
ISIN-koodi</t>
  </si>
  <si>
    <t>Intermediary name / 
Välittäjä</t>
  </si>
  <si>
    <t>Day of the transaction / 
Kaupankäyntipäivä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</si>
  <si>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</si>
  <si>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</si>
  <si>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</si>
  <si>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</si>
  <si>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</si>
  <si>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</si>
  <si>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</si>
  <si>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</si>
  <si>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</si>
  <si>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</si>
  <si>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</si>
  <si>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</si>
  <si>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</si>
  <si>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</si>
  <si>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</si>
  <si>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</si>
  <si>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</si>
  <si>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</si>
  <si>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Eezy Oyj</t>
  </si>
  <si>
    <t>743700ZKOMTB7X00OW54</t>
  </si>
  <si>
    <t>FI4000322326</t>
  </si>
  <si>
    <t>Intermediaryname/
Välittäjä</t>
  </si>
  <si>
    <t>Totalnumberofsharespurchased/
Hankittujenosakkeidenlukumäärä</t>
  </si>
  <si>
    <t>Quantity/
Lukumäärä</t>
  </si>
  <si>
    <t>13.04.33</t>
  </si>
  <si>
    <t>000373529</t>
  </si>
  <si>
    <t>15.12.50</t>
  </si>
  <si>
    <t>000553594</t>
  </si>
  <si>
    <t>000553593</t>
  </si>
  <si>
    <t>000553595</t>
  </si>
  <si>
    <t>000553596</t>
  </si>
  <si>
    <t>15.21.02</t>
  </si>
  <si>
    <t>000564851</t>
  </si>
  <si>
    <t>11.41.39</t>
  </si>
  <si>
    <t>000313134</t>
  </si>
  <si>
    <t>13.12.40</t>
  </si>
  <si>
    <t>000434121</t>
  </si>
  <si>
    <t>000434120</t>
  </si>
  <si>
    <t>13.51.29</t>
  </si>
  <si>
    <t>000477697</t>
  </si>
  <si>
    <t>14.19.04</t>
  </si>
  <si>
    <t>000509658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</si>
</sst>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D19" sqref="D19:D29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46226</v>
      </c>
      <c r="B1" s="26" t="s">
        <v>12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19</v>
      </c>
      <c r="C3" s="3" t="s">
        <v>1</v>
      </c>
      <c r="D3" s="3" t="s">
        <v>25</v>
      </c>
      <c r="E3" s="3" t="s">
        <v>20</v>
      </c>
    </row>
    <row r="4" spans="1:9" s="2" customFormat="1" ht="19.7" customHeight="1">
      <c r="A4" s="4" t="s">
        <v>22</v>
      </c>
      <c r="B4" s="4" t="s">
        <v>23</v>
      </c>
      <c r="C4" s="4" t="s">
        <v>24</v>
      </c>
      <c r="D4" s="5" t="s">
        <v>17</v>
      </c>
      <c r="E4" s="5" t="s">
        <v>16</v>
      </c>
    </row>
    <row r="5" spans="1:9" s="2" customFormat="1" ht="14.45" customHeight="1"/>
    <row r="6" spans="1:9" s="2" customFormat="1" ht="19.5" customHeight="1">
      <c r="A6" s="25" t="s">
        <v>18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26</v>
      </c>
      <c r="E8" s="3" t="s">
        <v>21</v>
      </c>
      <c r="F8" s="3" t="s">
        <v>4</v>
      </c>
      <c r="G8" s="3" t="s">
        <v>5</v>
      </c>
      <c r="I8" s="6"/>
    </row>
    <row r="9" spans="1:9" s="2" customFormat="1" ht="19.7" customHeight="1">
      <c r="A9" s="4" t="s">
        <v>22</v>
      </c>
      <c r="B9" s="23">
        <f>B19</f>
        <v>46223</v>
      </c>
      <c r="C9" s="4" t="s">
        <v>24</v>
      </c>
      <c r="D9" s="24">
        <f>SUMIF($B$19:$B$15004,B9,$D$19:$D$15004)</f>
        <v>120000</v>
      </c>
      <c r="E9" s="22" cm="1">
        <f t="array" ref="E9">IFERROR(ROUND((SUMPRODUCT(($B$19:$B$15004=B9)*$D$19:$D$15004*$E$19:$E$15004)/D9)-0.0000000001,4),0)</f>
        <v>0.17899999999999999</v>
      </c>
      <c r="F9" s="5" t="s">
        <v>6</v>
      </c>
      <c r="G9" s="7">
        <f>COUNTIF($B$19:$B$15004,B9)</f>
        <v>1</v>
      </c>
      <c r="I9" s="9"/>
    </row>
    <row r="10" spans="1:9" s="2" customFormat="1" ht="19.7" customHeight="1">
      <c r="A10" s="4" t="s">
        <v>22</v>
      </c>
      <c r="B10" s="20">
        <f>B9+1</f>
        <v>46224</v>
      </c>
      <c r="C10" s="4" t="s">
        <v>24</v>
      </c>
      <c r="D10" s="7">
        <f t="shared" ref="D10:D13" si="0">SUMIF($B$19:$B$15004,B10,$D$19:$D$15004)</f>
        <v>120000</v>
      </c>
      <c r="E10" s="22" cm="1">
        <f t="array" ref="E10">IFERROR(ROUND((SUMPRODUCT(($B$19:$B$15004=B10)*$D$19:$D$15004*$E$19:$E$15004)/D10)-0.0000000001,4),0)</f>
        <v>0.17949999999999999</v>
      </c>
      <c r="F10" s="5" t="s">
        <v>6</v>
      </c>
      <c r="G10" s="7">
        <f t="shared" ref="G10:G13" si="1">COUNTIF($B$19:$B$15004,B10)</f>
        <v>5</v>
      </c>
      <c r="I10" s="9"/>
    </row>
    <row r="11" spans="1:9" s="2" customFormat="1" ht="19.7" customHeight="1">
      <c r="A11" s="4" t="s">
        <v>22</v>
      </c>
      <c r="B11" s="20">
        <f t="shared" ref="B11:B13" si="2">B10+1</f>
        <v>46225</v>
      </c>
      <c r="C11" s="4" t="s">
        <v>24</v>
      </c>
      <c r="D11" s="7">
        <f t="shared" si="0"/>
        <v>120000</v>
      </c>
      <c r="E11" s="22" cm="1">
        <f t="array" ref="E11">IFERROR(ROUND((SUMPRODUCT(($B$19:$B$15004=B11)*$D$19:$D$15004*$E$19:$E$15004)/D11)-0.0000000001,4),0)</f>
        <v>0.18</v>
      </c>
      <c r="F11" s="5" t="s">
        <v>6</v>
      </c>
      <c r="G11" s="7">
        <f t="shared" si="1"/>
        <v>1</v>
      </c>
      <c r="I11" s="9"/>
    </row>
    <row r="12" spans="1:9" s="2" customFormat="1" ht="19.7" customHeight="1">
      <c r="A12" s="4" t="s">
        <v>22</v>
      </c>
      <c r="B12" s="20">
        <f t="shared" si="2"/>
        <v>46226</v>
      </c>
      <c r="C12" s="4" t="s">
        <v>24</v>
      </c>
      <c r="D12" s="7">
        <f t="shared" si="0"/>
        <v>64318</v>
      </c>
      <c r="E12" s="22" cm="1">
        <f t="array" ref="E12">IFERROR(ROUND((SUMPRODUCT(($B$19:$B$15004=B12)*$D$19:$D$15004*$E$19:$E$15004)/D12)-0.0000000001,4),0)</f>
        <v>0.18</v>
      </c>
      <c r="F12" s="5" t="s">
        <v>6</v>
      </c>
      <c r="G12" s="7">
        <f t="shared" si="1"/>
        <v>4</v>
      </c>
      <c r="I12" s="9"/>
    </row>
    <row r="13" spans="1:9" s="2" customFormat="1" ht="19.7" customHeight="1">
      <c r="A13" s="4" t="s">
        <v>22</v>
      </c>
      <c r="B13" s="20">
        <f t="shared" si="2"/>
        <v>46227</v>
      </c>
      <c r="C13" s="4" t="s">
        <v>24</v>
      </c>
      <c r="D13" s="7">
        <f t="shared" si="0"/>
        <v>0</v>
      </c>
      <c r="E13" s="22" cm="1">
        <f t="array" ref="E13">IFERROR(ROUND((SUMPRODUCT(($B$19:$B$15004=B13)*$D$19:$D$15004*$E$19:$E$15004)/D13)-0.0000000001,4),0)</f>
        <v>0</v>
      </c>
      <c r="F13" s="5" t="s">
        <v>6</v>
      </c>
      <c r="G13" s="7">
        <f t="shared" si="1"/>
        <v>0</v>
      </c>
      <c r="I13" s="9"/>
    </row>
    <row r="14" spans="1:9" s="2" customFormat="1" ht="19.7" customHeight="1">
      <c r="A14" s="10" t="s">
        <v>7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13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8</v>
      </c>
      <c r="C18" s="3" t="s">
        <v>14</v>
      </c>
      <c r="D18" s="3" t="s">
        <v>27</v>
      </c>
      <c r="E18" s="3" t="s">
        <v>9</v>
      </c>
      <c r="F18" s="3" t="s">
        <v>10</v>
      </c>
      <c r="G18" s="3" t="s">
        <v>4</v>
      </c>
      <c r="H18" s="3" t="s">
        <v>1</v>
      </c>
      <c r="I18" s="3" t="s">
        <v>11</v>
      </c>
      <c r="J18" s="3" t="s">
        <v>2</v>
      </c>
    </row>
    <row r="19" spans="1:10" s="6" customFormat="1" ht="19.7" customHeight="1">
      <c r="A19" s="5" t="s">
        <v>22</v>
      </c>
      <c r="B19" s="20">
        <v>46223</v>
      </c>
      <c r="C19" s="5" t="s">
        <v>28</v>
      </c>
      <c r="D19" s="7">
        <v>120000</v>
      </c>
      <c r="E19" s="8">
        <v>0.17899999999999999</v>
      </c>
      <c r="F19" s="5" t="s">
        <v>15</v>
      </c>
      <c r="G19" s="5" t="s">
        <v>6</v>
      </c>
      <c r="H19" s="5" t="s">
        <v>24</v>
      </c>
      <c r="I19" s="5" t="s">
        <v>29</v>
      </c>
      <c r="J19" s="5" t="s">
        <v>17</v>
      </c>
    </row>
    <row r="20" spans="1:10" s="6" customFormat="1" ht="19.7" customHeight="1">
      <c r="A20" s="5" t="s">
        <v>22</v>
      </c>
      <c r="B20" s="20">
        <v>46224</v>
      </c>
      <c r="C20" s="5" t="s">
        <v>30</v>
      </c>
      <c r="D20" s="7">
        <v>312</v>
      </c>
      <c r="E20" s="8">
        <v>0.17949999999999999</v>
      </c>
      <c r="F20" s="5" t="s">
        <v>15</v>
      </c>
      <c r="G20" s="5" t="s">
        <v>6</v>
      </c>
      <c r="H20" s="5" t="s">
        <v>24</v>
      </c>
      <c r="I20" s="5" t="s">
        <v>31</v>
      </c>
      <c r="J20" s="5" t="s">
        <v>17</v>
      </c>
    </row>
    <row r="21" spans="1:10" s="6" customFormat="1" ht="19.7" customHeight="1">
      <c r="A21" s="5" t="s">
        <v>22</v>
      </c>
      <c r="B21" s="20">
        <v>46224</v>
      </c>
      <c r="C21" s="5" t="s">
        <v>30</v>
      </c>
      <c r="D21" s="7">
        <v>4858</v>
      </c>
      <c r="E21" s="8">
        <v>0.17949999999999999</v>
      </c>
      <c r="F21" s="5" t="s">
        <v>15</v>
      </c>
      <c r="G21" s="5" t="s">
        <v>6</v>
      </c>
      <c r="H21" s="5" t="s">
        <v>24</v>
      </c>
      <c r="I21" s="5" t="s">
        <v>32</v>
      </c>
      <c r="J21" s="5" t="s">
        <v>17</v>
      </c>
    </row>
    <row r="22" spans="1:10" s="6" customFormat="1" ht="19.7" customHeight="1">
      <c r="A22" s="5" t="s">
        <v>22</v>
      </c>
      <c r="B22" s="20">
        <v>46224</v>
      </c>
      <c r="C22" s="5" t="s">
        <v>30</v>
      </c>
      <c r="D22" s="7">
        <v>4690</v>
      </c>
      <c r="E22" s="8">
        <v>0.17949999999999999</v>
      </c>
      <c r="F22" s="5" t="s">
        <v>15</v>
      </c>
      <c r="G22" s="5" t="s">
        <v>6</v>
      </c>
      <c r="H22" s="5" t="s">
        <v>24</v>
      </c>
      <c r="I22" s="5" t="s">
        <v>33</v>
      </c>
      <c r="J22" s="5" t="s">
        <v>17</v>
      </c>
    </row>
    <row r="23" spans="1:10" s="6" customFormat="1" ht="19.7" customHeight="1">
      <c r="A23" s="5" t="s">
        <v>22</v>
      </c>
      <c r="B23" s="20">
        <v>46224</v>
      </c>
      <c r="C23" s="5" t="s">
        <v>30</v>
      </c>
      <c r="D23" s="7">
        <v>32988</v>
      </c>
      <c r="E23" s="8">
        <v>0.17949999999999999</v>
      </c>
      <c r="F23" s="5" t="s">
        <v>15</v>
      </c>
      <c r="G23" s="5" t="s">
        <v>6</v>
      </c>
      <c r="H23" s="5" t="s">
        <v>24</v>
      </c>
      <c r="I23" s="5" t="s">
        <v>34</v>
      </c>
      <c r="J23" s="5" t="s">
        <v>17</v>
      </c>
    </row>
    <row r="24" spans="1:10" s="6" customFormat="1" ht="19.7" customHeight="1">
      <c r="A24" s="5" t="s">
        <v>22</v>
      </c>
      <c r="B24" s="20">
        <v>46224</v>
      </c>
      <c r="C24" s="5" t="s">
        <v>35</v>
      </c>
      <c r="D24" s="7">
        <v>77152</v>
      </c>
      <c r="E24" s="8">
        <v>0.17949999999999999</v>
      </c>
      <c r="F24" s="5" t="s">
        <v>15</v>
      </c>
      <c r="G24" s="5" t="s">
        <v>6</v>
      </c>
      <c r="H24" s="5" t="s">
        <v>24</v>
      </c>
      <c r="I24" s="5" t="s">
        <v>36</v>
      </c>
      <c r="J24" s="5" t="s">
        <v>17</v>
      </c>
    </row>
    <row r="25" spans="1:10" s="6" customFormat="1" ht="19.7" customHeight="1">
      <c r="A25" s="5" t="s">
        <v>22</v>
      </c>
      <c r="B25" s="20">
        <v>46225</v>
      </c>
      <c r="C25" s="5" t="s">
        <v>37</v>
      </c>
      <c r="D25" s="7">
        <v>120000</v>
      </c>
      <c r="E25" s="8">
        <v>0.18</v>
      </c>
      <c r="F25" s="5" t="s">
        <v>15</v>
      </c>
      <c r="G25" s="5" t="s">
        <v>6</v>
      </c>
      <c r="H25" s="5" t="s">
        <v>24</v>
      </c>
      <c r="I25" s="5" t="s">
        <v>38</v>
      </c>
      <c r="J25" s="5" t="s">
        <v>17</v>
      </c>
    </row>
    <row r="26" spans="1:10" s="6" customFormat="1" ht="19.7" customHeight="1">
      <c r="A26" s="5" t="s">
        <v>22</v>
      </c>
      <c r="B26" s="20">
        <v>46226</v>
      </c>
      <c r="C26" s="5" t="s">
        <v>39</v>
      </c>
      <c r="D26" s="7">
        <v>626</v>
      </c>
      <c r="E26" s="8">
        <v>0.18</v>
      </c>
      <c r="F26" s="5" t="s">
        <v>15</v>
      </c>
      <c r="G26" s="5" t="s">
        <v>6</v>
      </c>
      <c r="H26" s="5" t="s">
        <v>24</v>
      </c>
      <c r="I26" s="5" t="s">
        <v>40</v>
      </c>
      <c r="J26" s="5" t="s">
        <v>17</v>
      </c>
    </row>
    <row r="27" spans="1:10" s="6" customFormat="1" ht="19.7" customHeight="1">
      <c r="A27" s="5" t="s">
        <v>22</v>
      </c>
      <c r="B27" s="20">
        <v>46226</v>
      </c>
      <c r="C27" s="5" t="s">
        <v>39</v>
      </c>
      <c r="D27" s="7">
        <v>7053</v>
      </c>
      <c r="E27" s="8">
        <v>0.18</v>
      </c>
      <c r="F27" s="5" t="s">
        <v>15</v>
      </c>
      <c r="G27" s="5" t="s">
        <v>6</v>
      </c>
      <c r="H27" s="5" t="s">
        <v>24</v>
      </c>
      <c r="I27" s="5" t="s">
        <v>41</v>
      </c>
      <c r="J27" s="5" t="s">
        <v>17</v>
      </c>
    </row>
    <row r="28" spans="1:10" s="6" customFormat="1" ht="19.7" customHeight="1">
      <c r="A28" s="5" t="s">
        <v>22</v>
      </c>
      <c r="B28" s="20">
        <v>46226</v>
      </c>
      <c r="C28" s="5" t="s">
        <v>42</v>
      </c>
      <c r="D28" s="7">
        <v>100</v>
      </c>
      <c r="E28" s="8">
        <v>0.18</v>
      </c>
      <c r="F28" s="5" t="s">
        <v>15</v>
      </c>
      <c r="G28" s="5" t="s">
        <v>6</v>
      </c>
      <c r="H28" s="5" t="s">
        <v>24</v>
      </c>
      <c r="I28" s="5" t="s">
        <v>43</v>
      </c>
      <c r="J28" s="5" t="s">
        <v>17</v>
      </c>
    </row>
    <row r="29" spans="1:10" s="6" customFormat="1" ht="19.7" customHeight="1">
      <c r="A29" s="5" t="s">
        <v>22</v>
      </c>
      <c r="B29" s="20">
        <v>46226</v>
      </c>
      <c r="C29" s="5" t="s">
        <v>44</v>
      </c>
      <c r="D29" s="7">
        <v>56539</v>
      </c>
      <c r="E29" s="8">
        <v>0.18</v>
      </c>
      <c r="F29" s="5" t="s">
        <v>15</v>
      </c>
      <c r="G29" s="5" t="s">
        <v>6</v>
      </c>
      <c r="H29" s="5" t="s">
        <v>24</v>
      </c>
      <c r="I29" s="5" t="s">
        <v>45</v>
      </c>
      <c r="J29" s="5" t="s">
        <v>17</v>
      </c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2026-07-23T12:30:27Z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