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1"/>
  <workbookPr defaultThemeVersion="166925"/>
  <mc:AlternateContent xmlns:mc="http://schemas.openxmlformats.org/markup-compatibility/2006">
    <mc:Choice Requires="x15">
      <x15ac:absPath xmlns:x15ac="http://schemas.microsoft.com/office/spreadsheetml/2010/11/ac" url="/Users/aivaramasioniene/Documents/Auditas/2024 m. planas/Final versija/"/>
    </mc:Choice>
  </mc:AlternateContent>
  <xr:revisionPtr revIDLastSave="0" documentId="8_{D5FEA433-CBB6-7346-BDDB-AACD8D505603}" xr6:coauthVersionLast="47" xr6:coauthVersionMax="47" xr10:uidLastSave="{00000000-0000-0000-0000-000000000000}"/>
  <bookViews>
    <workbookView xWindow="0" yWindow="720" windowWidth="29400" windowHeight="18400" xr2:uid="{699AFD08-1697-446E-BE1C-9C53A622EAB4}"/>
  </bookViews>
  <sheets>
    <sheet name="Sheet1" sheetId="1" r:id="rId1"/>
    <sheet name="Sheet2" sheetId="3" r:id="rId2"/>
    <sheet name="Skale" sheetId="2" state="hidden" r:id="rId3"/>
  </sheets>
  <definedNames>
    <definedName name="_xlnm._FilterDatabase" localSheetId="0" hidden="1">Sheet1!$B$7:$Z$7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6" i="1" l="1"/>
  <c r="O26" i="1" s="1"/>
  <c r="K26" i="1"/>
  <c r="J26" i="1"/>
  <c r="N18" i="1"/>
  <c r="O18" i="1" s="1"/>
  <c r="J18" i="1"/>
  <c r="K18" i="1" s="1"/>
  <c r="N10" i="1"/>
  <c r="O10" i="1" s="1"/>
  <c r="J10" i="1"/>
  <c r="K10" i="1" s="1"/>
  <c r="P10" i="1" s="1" a="1"/>
  <c r="P10" i="1" s="1"/>
  <c r="N9" i="1"/>
  <c r="O9" i="1" s="1"/>
  <c r="J9" i="1"/>
  <c r="K9" i="1" s="1"/>
  <c r="N25" i="1"/>
  <c r="O25" i="1" s="1"/>
  <c r="J25" i="1"/>
  <c r="K25" i="1" s="1"/>
  <c r="P25" i="1" s="1" a="1"/>
  <c r="P25" i="1" s="1"/>
  <c r="W30" i="1"/>
  <c r="V30" i="1"/>
  <c r="U30" i="1"/>
  <c r="T30" i="1"/>
  <c r="N24" i="1"/>
  <c r="N23" i="1"/>
  <c r="O23" i="1" s="1"/>
  <c r="N22" i="1"/>
  <c r="O22" i="1" s="1"/>
  <c r="N21" i="1"/>
  <c r="O21" i="1" s="1"/>
  <c r="N20" i="1"/>
  <c r="O20" i="1" s="1"/>
  <c r="N19" i="1"/>
  <c r="O19" i="1" s="1"/>
  <c r="N17" i="1"/>
  <c r="O17" i="1" s="1"/>
  <c r="N16" i="1"/>
  <c r="O16" i="1" s="1"/>
  <c r="N15" i="1"/>
  <c r="O15" i="1" s="1"/>
  <c r="N14" i="1"/>
  <c r="O14" i="1" s="1"/>
  <c r="N13" i="1"/>
  <c r="O13" i="1" s="1"/>
  <c r="N12" i="1"/>
  <c r="O12" i="1" s="1"/>
  <c r="N11" i="1"/>
  <c r="O11" i="1" s="1"/>
  <c r="N8" i="1"/>
  <c r="O8" i="1" s="1"/>
  <c r="J13" i="1"/>
  <c r="K13" i="1" s="1"/>
  <c r="J11" i="1"/>
  <c r="K11" i="1" s="1"/>
  <c r="O24" i="1"/>
  <c r="J24" i="1"/>
  <c r="K24" i="1" s="1"/>
  <c r="J23" i="1"/>
  <c r="K23" i="1" s="1"/>
  <c r="J22" i="1"/>
  <c r="K22" i="1" s="1"/>
  <c r="J12" i="1"/>
  <c r="K12" i="1" s="1"/>
  <c r="J21" i="1"/>
  <c r="K21" i="1" s="1"/>
  <c r="J20" i="1"/>
  <c r="K20" i="1" s="1"/>
  <c r="J19" i="1"/>
  <c r="K19" i="1" s="1"/>
  <c r="J17" i="1"/>
  <c r="K17" i="1" s="1"/>
  <c r="J16" i="1"/>
  <c r="K16" i="1" s="1"/>
  <c r="J15" i="1"/>
  <c r="K15" i="1" s="1"/>
  <c r="J14" i="1"/>
  <c r="K14" i="1" s="1"/>
  <c r="J8" i="1"/>
  <c r="K8" i="1" s="1"/>
  <c r="P26" i="1" l="1" a="1"/>
  <c r="P26" i="1" s="1"/>
  <c r="P18" i="1" a="1"/>
  <c r="P18" i="1" s="1"/>
  <c r="P8" i="1" a="1"/>
  <c r="P8" i="1" s="1"/>
  <c r="P9" i="1" a="1"/>
  <c r="P9" i="1" s="1"/>
  <c r="P13" i="1" a="1"/>
  <c r="P13" i="1" s="1"/>
  <c r="P11" i="1" a="1"/>
  <c r="P11" i="1" s="1"/>
  <c r="P21" i="1" a="1"/>
  <c r="P21" i="1" s="1"/>
  <c r="P22" i="1" a="1"/>
  <c r="P22" i="1" s="1"/>
  <c r="P15" i="1" a="1"/>
  <c r="P15" i="1" s="1"/>
  <c r="P20" i="1" a="1"/>
  <c r="P20" i="1" s="1"/>
  <c r="P12" i="1" a="1"/>
  <c r="P12" i="1" s="1"/>
  <c r="P23" i="1" a="1"/>
  <c r="P23" i="1" s="1"/>
  <c r="P17" i="1" a="1"/>
  <c r="P17" i="1" s="1"/>
  <c r="P24" i="1" a="1"/>
  <c r="P24" i="1" s="1"/>
  <c r="P19" i="1" a="1"/>
  <c r="P19" i="1" s="1"/>
  <c r="P16" i="1" a="1"/>
  <c r="P16" i="1" s="1"/>
  <c r="P14" i="1" a="1"/>
  <c r="P1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<sst xmlns="http://schemas.openxmlformats.org/spreadsheetml/2006/main" count="1343" uniqueCount="170">
  <si>
    <t>Ilgalaikis vidaus audito planas</t>
  </si>
  <si>
    <t>2024.03.01</t>
  </si>
  <si>
    <t xml:space="preserve"> 1 priedas.</t>
  </si>
  <si>
    <t>NEO Finance, AB</t>
  </si>
  <si>
    <t xml:space="preserve"> Vidaus audito rizikos vertinimas</t>
  </si>
  <si>
    <t>Nr.</t>
  </si>
  <si>
    <t>Rizikos kategorija</t>
  </si>
  <si>
    <t>Vidaus audito sritis</t>
  </si>
  <si>
    <t>Audito sritis/ rizikos savininkas</t>
  </si>
  <si>
    <t>Audito apimtis</t>
  </si>
  <si>
    <t>Reguliacinis reikalavimas vidaus auditui</t>
  </si>
  <si>
    <t>Įgimtos rizikos įvertinimas</t>
  </si>
  <si>
    <t>Kontrolės įvertinimas</t>
  </si>
  <si>
    <t>Likutinė rizika</t>
  </si>
  <si>
    <t>Vadovų prioritetas</t>
  </si>
  <si>
    <t>Svarbūs kriterijai nustatant vidaus audito planą: neseniai atliktas išorinis auditas, LB pastabos, patikrinimo planas, vykdoma funkcijos pertvarka</t>
  </si>
  <si>
    <t xml:space="preserve"> Vidaus audito dažnumas: Labai aukštas prioritetas (kasmet). Aukštas prioritetas (kas dvejus metus). Vidutinis prioritetas (kas trejus metus). Žemas prioritetas – likusi audito visata. Taikyta audito procedūra – stebėjimas.</t>
  </si>
  <si>
    <t>Planuojamos per metus audito valandos</t>
  </si>
  <si>
    <t xml:space="preserve"> Įgimtos rizikos įvertinimas</t>
  </si>
  <si>
    <t xml:space="preserve"> Įgimta rizika</t>
  </si>
  <si>
    <t>Įgimtos rizikos vertinimas</t>
  </si>
  <si>
    <t xml:space="preserve"> Kontrolės lygis</t>
  </si>
  <si>
    <t>Tikimybė: 1 – žema, 4 – didelė, NR – neaktualu</t>
  </si>
  <si>
    <t>Poveikis: 1 – žemas, 4 – didelis, NR – neaktualus</t>
  </si>
  <si>
    <t>Dizainas: 0- labai prastas, 3-stiprus, NR-neaktualu</t>
  </si>
  <si>
    <t>Veiksmingumas: 0 – labai prastas, 3 – stiprus, NR – neaktualus</t>
  </si>
  <si>
    <t>1.</t>
  </si>
  <si>
    <t>Kovos su pinigų plovimu procedūros, kova su teroristų finansavimu, sankcijų laikymasis.</t>
  </si>
  <si>
    <t>Atitikties vidaus ir išorės PPP reglamentavimui vertinimas.</t>
  </si>
  <si>
    <t>Veiklos</t>
  </si>
  <si>
    <t xml:space="preserve">Įvertinti, ar taikoma pinigų plovimo ir terorizmo prevencijos politika, procedūros ir kontrolės priemonės atitinka teisės aktų reikalavimus (įskaitant visos įmonės pinigų plovimo ir terorizmo prevencijos rizikos vertinimą, klientų rizikos vertinimą, darbuotojų vaidmenis ir pareigas, vidaus ataskaitų teikimą, mokymą ir t. t.). Įsitikinti, ar kasdienės operacijos atitinka vidaus procedūras ir reguliavimo reikalavimus. 
IT sprendimų, naudojamų pinigų plovimo ir (arba) kovos su pinigų plovimu ir (arba) teroristų finansavimo veiklai, vertinimas. </t>
  </si>
  <si>
    <r>
      <rPr>
        <sz val="11"/>
        <rFont val="Calibri"/>
        <family val="2"/>
        <charset val="186"/>
        <scheme val="minor"/>
      </rPr>
      <t xml:space="preserve">2023 m. buvo atliktas auditas, kurį atliko Transcendent Gruop Baltics UAB. Audito ataskaita pateikta 2023-03-31. Audito vertinimu rizika įvertinta kaip vidutinė.
2023 m. įmonė atliko ir pilną išorinį PPP/TF temos teisinį due diligence, ataskaitos data 2024 01 24, atliko Walless. Buvo nustatyta 0 aukštos rizikos, 8 vidutinės rizikos ir 12 žemos rizikos pastebėjimų.   Planuojama jį pakartoti 2025 m. 
</t>
    </r>
    <r>
      <rPr>
        <sz val="11"/>
        <color rgb="FFFF0000"/>
        <rFont val="Calibri"/>
        <family val="2"/>
        <charset val="186"/>
        <scheme val="minor"/>
      </rPr>
      <t xml:space="preserve"> </t>
    </r>
  </si>
  <si>
    <t xml:space="preserve"> Aukštas prioritetas</t>
  </si>
  <si>
    <t>Pilnas</t>
  </si>
  <si>
    <t>2.</t>
  </si>
  <si>
    <t>Tarptautinės sankcijos</t>
  </si>
  <si>
    <t>Atitikties reikalavimams, susijusiems su tarptautinėmis sankcijomis, vertinimas</t>
  </si>
  <si>
    <t>Įvertinti, ar tarptautinių sankcijų politika, procedūros, kontrolės priemonės ir kasdienės operacijos yra veiksmingos, efektyvios ir atitinka teisės aktų reikalavimus:
1. Vaidmenys ir atsakomybė, atskaitomybė.
2. Sankcijų politika ir atitinkamos kontrolės procedūros.
3. Sankcijų rizikos vertinimas visoje įmonėje. 
4. Tarptautinių sankcijų sąrašai, atranka, sandorių stebėsena ir naudojamos priemonės.
5. Vidaus kontrolės sistemos testavimas
6. Tarpininkų kontrolė
7. Darbuotojų mokymas ir žinių tikrinimas.
8. Įrašų tvarkymas.</t>
  </si>
  <si>
    <t>Sankcijų nurodymai 
https://www.e-tar.lt/portal/lt/legalAct/ac54d3f0ffb411ed9978886e85107ab2</t>
  </si>
  <si>
    <t xml:space="preserve">Sankcijų auditas planuojamas 2025 m. pagal naujus LB nurodymus. </t>
  </si>
  <si>
    <t>3.</t>
  </si>
  <si>
    <t>Sukčiavimas</t>
  </si>
  <si>
    <t>Su sukčiavimu susijusios vidaus kontrolės vertinimas</t>
  </si>
  <si>
    <t>Įvertinti, ar sukčiavimo prevencijos politika, procedūros, kontrolės priemonės ir kasdienės operacijos yra veiksmingos, efektyvios : 1. Įmonė turi atskirus sukčiavimo prevencijos scenarijus; 2. Įdiegtos technologijos, užtikrinančios saugų naudotojų autentiškumo patvirtinimą ir mažinančios sukčiavimo riziką; 3. Vidinis sukčiavimo tyrimas; 4. Sukčiavimo rizikos vertinimas finansų įstaigoje; 5. Vidiniai darbuotojų mokymai.</t>
  </si>
  <si>
    <t xml:space="preserve">Sukčiavimo prevencijos auditas planuojamas, kai įmonė įsidiegs priemones pagal naujų gairių reikalavimus. </t>
  </si>
  <si>
    <t>4.</t>
  </si>
  <si>
    <t>Įmonės ir veiklos valdysena, vidaus kontrolė bei rizikos valdymo sistema (framework)</t>
  </si>
  <si>
    <t>Bendrovės ir veiklos valdymo bei kokybės kontrolės valdymo, kontrolės ir rizikos valdymo vertinimas.</t>
  </si>
  <si>
    <t>Valdymas</t>
  </si>
  <si>
    <t>Įvertinti įmonės valdymo procesą, siekiant įvertinti valdymo kokybę ir užtikrinti tinkamą kontrolę bei rizikos valdymą. Įvertinti politiką, procedūras, kontrolės priemones ir rizikos valdymo sistemą, siekiant nustatyti, ar bendrovės vidaus kontrolė ir rizikos valdymas atitinka Lietuvos banko nutarimą Nr. 03-106 "Elektroninių pinigų įstaigoms ir mokėjimo įstaigoms taikomų reikalavimų elektroninių pinigų įstaigoms ir mokėjimo įstaigoms dėl valdymo tvarkos ir gautų lėšų apsaugos aprašas".  Valdymo, vidaus kontrolės ir rizikos valdymo sistemos vidaus auditas neapims:
1. Išorinių ataskaitų Lietuvos bankui ir kitoms institucijoms (įskaitant, bet neapsiribojant 2019 m. sausio 21 d. LB nutarimu Nr. 03-10, 2018 m. gruodžio 20 d. LB nutarimu Nr. 03-259 ir kt,)  
2. į audito sritį  nepatenka detalus rizikos nustatymas ir vertinimas, tik rizikos valdymo sistema,
3. išsami vidaus ataskaitų kokybės analizė,
4. visas užsakomųjų paslaugų procesas (tik valdymas)</t>
  </si>
  <si>
    <t>Lietuvos banko nutarimas Nr. 03-106 "Elektroninių pinigų įstaigoms ir mokėjimo įstaigoms taikomų reikalavimų, susijusių su gautų lėšų valdymo tvarka ir apsauga, aprašas".</t>
  </si>
  <si>
    <t xml:space="preserve">Įmonė diegėsi pokyčius pagal Atitikties reikalavimų audito veiskmų planą. Didelė darbuotojų kaita atitikties srityje. </t>
  </si>
  <si>
    <t xml:space="preserve"> Vidutinis prioritetas</t>
  </si>
  <si>
    <t>5.</t>
  </si>
  <si>
    <t>Atitiktis</t>
  </si>
  <si>
    <t>Atitikties vidaus ir išorės reglamentams vertinimas.</t>
  </si>
  <si>
    <t xml:space="preserve">Įvertinti politiką, procedūras ir atitikties funkcijos valdymo sistemą, siekiant nustatyti, ar Bendrovės atitikties valdymas atitinka 2022 m. spalio 11 d. Finansų rinkos priežiūros komiteto sprendimu patvirtintas "Lietuvos banko atitikties funkcijos gaires" ir Lietuvos banko 2020 m. liepos 23 d. nutarimą Nr. 03-106 "Elektroninių pinigų įstaigoms ir mokėjimo įstaigoms taikomų reikalavimų, susijusių su gautų lėšų valdymo tvarka ir apsauga, aprašas".   
Įvertinti, ar Bendrovės vidaus procedūros, organizacinė struktūra ir kontrolės priemonės yra veiksmingos ir tinkamos.  
 Įvertinkite, kaip Bendrovėje nustatoma, vertinama, stebima ir mažinama atitikties rizika.  </t>
  </si>
  <si>
    <t>Lietuvos banko atitikties užtikrinimo funkcijos gairės, patvirtintos Finansų rinkų priežiūros komiteto 2022 m. spalio 11 d. sprendimu</t>
  </si>
  <si>
    <r>
      <t xml:space="preserve">2021 m. atliktas bendrasis atitikties reikalavimų valdymo įvertinimo auditas (bendras vidaus kontrolės vertinimas- </t>
    </r>
    <r>
      <rPr>
        <sz val="11"/>
        <color rgb="FFFFC000"/>
        <rFont val="Calibri"/>
        <family val="2"/>
      </rPr>
      <t>tobulintina</t>
    </r>
    <r>
      <rPr>
        <sz val="11"/>
        <color rgb="FF000000"/>
        <rFont val="Calibri"/>
        <family val="2"/>
      </rPr>
      <t xml:space="preserve">, pateiktu du </t>
    </r>
    <r>
      <rPr>
        <sz val="11"/>
        <color rgb="FFFF0000"/>
        <rFont val="Calibri"/>
        <family val="2"/>
      </rPr>
      <t>labai aukštos riziko</t>
    </r>
    <r>
      <rPr>
        <sz val="11"/>
        <color rgb="FF000000"/>
        <rFont val="Calibri"/>
        <family val="2"/>
      </rPr>
      <t>s pastebėjimai, abiems buvo numatyti veiksmų planai, diegiami 2021-2022 metais). Pasak įmonės, liko 2 neįgyvendinti veiksmai.</t>
    </r>
  </si>
  <si>
    <t>6.</t>
  </si>
  <si>
    <t>Rizikos valdymas</t>
  </si>
  <si>
    <t>Rizikos valdymo proceso efektyvumo įvertinimas</t>
  </si>
  <si>
    <t xml:space="preserve">Įvertinti, ar įmonės rizikos pobūdis neviršija nustatytų rizikos ribų ir ar įmonės rizikos valdymo priemonės ir metodai yra tinkami ir veiksmingi. Įvertiti politiką, procedūras, kontrolės priemones, rizikos valdymo ir informacinių technologijų sistemas bei kitus reikalavimus, kad nustatyti valdymo, atskaitomybės ir kontrolės veiksmingumo laipsnį. 
Įvertinti rizikos valdymo atitiktį Lietuvos banko nutarimui Nr. 03-106 "Elektroninių pinigų įstaigoms ir mokėjimo įstaigoms taikomų reikalavimų elektroninių pinigų įstaigoms ir mokėjimo įstaigoms dėl valdymo tvarkos ir gautų lėšų apsaugos aprašas" ir kitiems Lietuvos Banko lūkesčiams.  </t>
  </si>
  <si>
    <t xml:space="preserve"> LB nutarimas Nr. 03-106 "Elektroninių pinigų įstaigoms ir mokėjimo įstaigoms taikomų reikalavimų elektroninių pinigų įstaigoms ir mokėjimo įstaigoms dėl valdymo tvarkos ir gautų lėšų apsaugos aprašas".</t>
  </si>
  <si>
    <t xml:space="preserve">Rizikos auditas atidedamas, nes baziniai reikalavimai bus patikrinti per valdymo auditą 2024. </t>
  </si>
  <si>
    <t>7.</t>
  </si>
  <si>
    <t xml:space="preserve"> Užsakomosios paslaugos</t>
  </si>
  <si>
    <t xml:space="preserve"> Užsakomųjų paslaugų proceso įvertinimas</t>
  </si>
  <si>
    <t>Įvertinti įmonės užsakomųjų paslaugų procesą, įskaitant užsakomųjų paslaugų rizikos vertinimą ir tokių paslaugų atitiktį teisės aktų reikalavimams, pasirašytų sutarčių atitikties Lietuvos banko reikalavimams vertinimą. Įvertinti, ar paslaugų teikėjo organizacijoje atliekama atitinkamo lygio vidaus kontrolė, siekiant išvengti prastos paslaugų kokybės, konfidencialumo trūkumo, reputacijos rizikos ir intelektinės nuosavybės (IP) praradimo.</t>
  </si>
  <si>
    <t xml:space="preserve"> LB nutarimas 03-166. ketvirtas skirsnis kalba apie vidaus auditą.</t>
  </si>
  <si>
    <r>
      <rPr>
        <sz val="11"/>
        <color rgb="FF000000"/>
        <rFont val="Calibri"/>
        <family val="2"/>
      </rPr>
      <t xml:space="preserve">2023 m. vasario 6 d. pasirašyta Veiklos funkcijų perdavimo kitiems asmenims valdymo vidaus audito ataskaita. Auditas atliktas 2022-10 – 2023-01 laikotarpiui. Audito išvada: sritis </t>
    </r>
    <r>
      <rPr>
        <sz val="11"/>
        <color rgb="FFFF0000"/>
        <rFont val="Calibri"/>
        <family val="2"/>
      </rPr>
      <t>reikalaujanti konkrečių patobulinimų</t>
    </r>
    <r>
      <rPr>
        <sz val="11"/>
        <color rgb="FF000000"/>
        <rFont val="Calibri"/>
        <family val="2"/>
      </rPr>
      <t xml:space="preserve"> (vidaus kontrolės sistemoje nustatyti vidutiniai ir dideli trūkumai, kurie daro neigiamą įtaką Bendrovės veiklai</t>
    </r>
    <r>
      <rPr>
        <sz val="7"/>
        <color rgb="FF000000"/>
        <rFont val="Calibri"/>
        <family val="2"/>
      </rPr>
      <t xml:space="preserve"> </t>
    </r>
    <r>
      <rPr>
        <sz val="12"/>
        <color rgb="FF000000"/>
        <rFont val="Calibri"/>
        <family val="2"/>
      </rPr>
      <t xml:space="preserve">). Pateiktos 9 </t>
    </r>
    <r>
      <rPr>
        <sz val="12"/>
        <color rgb="FFFF0000"/>
        <rFont val="Calibri"/>
        <family val="2"/>
      </rPr>
      <t>aukštos riziko</t>
    </r>
    <r>
      <rPr>
        <sz val="12"/>
        <color rgb="FF000000"/>
        <rFont val="Calibri"/>
        <family val="2"/>
      </rPr>
      <t xml:space="preserve">s audito rekomendacijos.  Liko tik 1 rekomendacija, kurios terminas nėra suėjęs. </t>
    </r>
  </si>
  <si>
    <t>Vidutinis prioritetas</t>
  </si>
  <si>
    <t>8.</t>
  </si>
  <si>
    <t>IT duomenų valdymas ir kibernetinė sauga</t>
  </si>
  <si>
    <t>Duomenų perdavimo, duomenų saugojimo ir sistemos stabilumo užtikrinimo saugumo įvertinimas.</t>
  </si>
  <si>
    <r>
      <t>Informacinės technologijos</t>
    </r>
    <r>
      <rPr>
        <sz val="10"/>
        <color theme="1"/>
        <rFont val="Arial"/>
        <family val="2"/>
        <charset val="186"/>
      </rPr>
      <t xml:space="preserve"> /</t>
    </r>
    <r>
      <rPr>
        <sz val="11"/>
        <color theme="1"/>
        <rFont val="Calibri"/>
        <family val="2"/>
        <charset val="186"/>
        <scheme val="minor"/>
      </rPr>
      <t>Veiklos</t>
    </r>
  </si>
  <si>
    <t xml:space="preserve">Įvertinti informacinių ir ryšių technologijų (IRT) valdymo sistemos brandą organizacijoje (IT auditas), peržiūrėti ir įvertinti atitiktį Lietuvos banko valdybos patvirtintiems IRT ir saugumo rizikos valdymo reikalavimams.  </t>
  </si>
  <si>
    <t xml:space="preserve"> LB nutarimas 03-174 " Informacinių ir ryšių technologijų ir saugumo rizika turi tikrinti... Vidaus ir išorės auditoriai.</t>
  </si>
  <si>
    <t xml:space="preserve">Audito ataskaita pasirašyta 2023-05-02. Audito išvada: priimtinas. Vidaus audito metu buvo pateikta 14 rekomendacijų (5 - 1 lygio, 7 - 2 lygio, 2 - 3 lygio). Dauguma rekomendacijų įgyvendinta. </t>
  </si>
  <si>
    <t>9.</t>
  </si>
  <si>
    <t xml:space="preserve"> Pranešimas apie veiklos arba saugumo incidentus</t>
  </si>
  <si>
    <t>Atitikties teisiniams veiklos ir saugumo ataskaitų reikalavimams įvertinimas</t>
  </si>
  <si>
    <t>Informacinės technologijos/ Operatyvinis</t>
  </si>
  <si>
    <t>Įvertinti, kaip laikomasi veiklos ir saugumo rizikos valdymo reikalavimų, ataskaitų teikimo ir valdymo. (Pagal operacinės ir saugumo incidentų pranešimo Lietuvos bankui taisykles )</t>
  </si>
  <si>
    <t>Oeracinės ir saugumo incidentų pranešimo Lietuvos bankui taisyklės</t>
  </si>
  <si>
    <t>10.</t>
  </si>
  <si>
    <t>Veiklos tęstinumo planas</t>
  </si>
  <si>
    <t>Veiklos tęstinumo plano vertinimas</t>
  </si>
  <si>
    <t>Įvertinti, ar veiklos tęstinumo planas parengtas laikantis teisės aktų reikalavimų, efektyvus ir praktiškas.</t>
  </si>
  <si>
    <t>11.</t>
  </si>
  <si>
    <t xml:space="preserve">Atitiktis PSD2 </t>
  </si>
  <si>
    <t>Atitikties PSD reikalavimams, t. y. griežtiems kliento autentifikavimo reikalavimams, vertinimas</t>
  </si>
  <si>
    <t>Informacinės technologijos /Veiklos</t>
  </si>
  <si>
    <t>" 1. SCA (angl. strong customer authentication) procedūra pagal PSD2 97 straipsnį, įskaitant, bet neapsiribojant: autentifikavimo kodo naudojimą, dinaminį susiejimą, reikalavimus elementams, priskiriamiems žinojimui, turėjimui, reikalavimus įrenginiams ir programinei įrangai, susietiems su elementais, priskiriamais paveldimumui, elementų nepriklausomumą ir kt.
    2. SCA saugumo reikalavimų taikymo išimtys: privalomos ir savanoriškos išimtys, RTS laikymasis taikant išimtis ir t. t.)
    c. Naudotojo personalizuotos informacijos konfidencialumo ir vientisumo apsauga: įgaliojimų sukūrimas ir perdavimas, susiejimas su mokėjimo paslaugų naudotoju, įgaliojimų pristatymas, autentiškumo patvirtinimo įtaisai ir programinė įranga, personalizuotų saugumo įgaliojimų atnaujinimas, sunaikinimas, deaktyvavimas ir atšaukimas, atitiktis BDAR
    d. Bendras ir saugus ryšys (CSC), naudojamas tarp visų mokėjimo proceso dalyvių (mokėjimo paslaugų teikėjų, mokėtojų, gavėjų ir visų kitų atsakingų paslaugų teikėjų): tapatybės nustatymo, atsekamumo reikalavimai, specialūs reikalavimai CSC, kaip nurodyta PSD2 30-36 straipsniuose"</t>
  </si>
  <si>
    <t>2017 m. lapkričio 27 d. KOMISIJOS DELEGUOTASIS REGLAMENTAS (ES) 2018/389 dėl griežto klientų autentiškumo patvirtinimo techninių reguliavimo standartų ir bendrų bei saugių atvirų ryšių standartų
https://eur-lex.europa.eu/legal-content/LT/TXT/?uri=CELEX%3A32018R0389</t>
  </si>
  <si>
    <t>2026 m. planuojamas SCA auditas</t>
  </si>
  <si>
    <t>12.</t>
  </si>
  <si>
    <t>Duomenų apsauga ir privatumas</t>
  </si>
  <si>
    <t>Asmens duomenų valdymo proceso valdymo, kontrolės ir rizikos valdymo įvertinimas</t>
  </si>
  <si>
    <t>Įvertinti politiką, procedūras, organizacinę struktūrą, kontrolę, rizikos valdymo ir informacinių technologijų sistemas bei kitus reikalavimus, siekiant nustatyti valdymo, rizikos ir kontrolės efektyvumo laipsnį.</t>
  </si>
  <si>
    <t xml:space="preserve">13. </t>
  </si>
  <si>
    <t>Kliento lėšų apsauga</t>
  </si>
  <si>
    <t>Teisės aktų reikalavimų laikymosi įvertinimas</t>
  </si>
  <si>
    <t>Įvertinti politiką, procedūras, sutartis su trečiosiomis šalimis, sąskaitų išrašus ir kitus dokumentus, siekiant nustatyti, ar laikomasi teisės aktų reikalavimų.</t>
  </si>
  <si>
    <r>
      <t>Vartotojų lėšų apsaugos reikalavimų įgyvendinimo vidaus auditas (bendras vidaus kontrolės vertinimas- reikalaujantis</t>
    </r>
    <r>
      <rPr>
        <sz val="11"/>
        <color rgb="FFFF0000"/>
        <rFont val="Calibri"/>
        <family val="2"/>
        <charset val="186"/>
        <scheme val="minor"/>
      </rPr>
      <t xml:space="preserve"> konkrečių patobulinimų,</t>
    </r>
    <r>
      <rPr>
        <sz val="11"/>
        <color theme="1"/>
        <rFont val="Calibri"/>
        <family val="2"/>
        <charset val="186"/>
        <scheme val="minor"/>
      </rPr>
      <t xml:space="preserve"> pateiktas vienas labai aukštos rizikos pastebėjimas, taisytini veiksmai numatyti iki 2022-06-30). Kandangi 2023 m. bendrovė pradėjo taikyti naują klientų lėšų saugojimo būdą- investavimą, numatomas šios srities auditas 2024 m. </t>
    </r>
  </si>
  <si>
    <t>14.</t>
  </si>
  <si>
    <t>Klientų aptarnavimas</t>
  </si>
  <si>
    <t>Klientų aptarnavimo proceso valdymo, kontrolės ir rizikos valdymo įvertinimas</t>
  </si>
  <si>
    <t xml:space="preserve">Įvertinti klientams teikiamų Bendrųjų sąlygų dokumentacijos atitiktį teisės aktams, klientų skundų nagrinėjimo proceso efektyvumą bei atitiktį Lietuvos Banko lūkeščiams. </t>
  </si>
  <si>
    <t xml:space="preserve">Audito 2023-08-09 pateiktoje ataskaitoje klientų aptarnavimo vidaus kontrolės sistema vertinama kaip patenkinama (nustatyti 5 vidutinio lygio trūkumai ir 9 - žemo lygmens).  </t>
  </si>
  <si>
    <t>Žemas prioritetas</t>
  </si>
  <si>
    <t>15.</t>
  </si>
  <si>
    <t xml:space="preserve">Kapitalo pakankamumo skaičiavimas </t>
  </si>
  <si>
    <t>Finansinės apskaitos ir reguliavimo ataskaitų valdymo, kontrolės ir rizikos valdymo vertinimas</t>
  </si>
  <si>
    <t>Finansinis</t>
  </si>
  <si>
    <t>1. Įvertinti duomenų teisingumą įmonės biudžeto sudarymo ir reguliavimo ataskaitose, taip pat tokių duomenų adekvatumą, tikslumą, patikimumą, tinkamą pateikimą. Tikrinti ir įvertinti, kaip dokumentuojama buhalterinė apskaita ir ūkinės operacijos. Įvertinti, ar įmonės turtas laikomas, valdomas ir naudojamas racionaliai, ekonomiškai ir pagal sutartinius bei teisės aktų reikalavimus apskritai. 2. Įvertinti skaičiavimo metodiką, politiką ir skaičiavimus, siekiant nustatyti, ar yra laikomasi kapitalo pakankamumo.</t>
  </si>
  <si>
    <t>2023-12-18 pateikta audito ataskaita. Audito išvada: tobulintina. Audito metu nustatyti trūkumai: 1 didelės reikšmės, 2 - vidutinės ir 1 - žemos.Pakartotinai auditas numatomas 2026 m.</t>
  </si>
  <si>
    <t>16.</t>
  </si>
  <si>
    <t>Mokėjimo ir FX paslaugos privatiems ir verslo klientams</t>
  </si>
  <si>
    <t>Mokėjimų ir FX paslaugų proceso valdymo, kontrolės ir rizikos valdymo įvertinimas.</t>
  </si>
  <si>
    <t>Įvertinti politiką, procedūras, kontrolę, rizikos valdymo ir informacinių technologijų sistemas, atitiktį SEPA sistemai ir tarptautinių mokėjimų reikalavimams, siekiant nustatyti valdymo, rizikos ir kontrolės efektyvumo laipsnį.</t>
  </si>
  <si>
    <t>17.</t>
  </si>
  <si>
    <t>Projektų valdymas</t>
  </si>
  <si>
    <t>Projekto valdymo valdymo, kontrolės ir rizikos valdymo vertinimas.</t>
  </si>
  <si>
    <t>Projektai/IT</t>
  </si>
  <si>
    <t>Įvertinti, ar tinkamai panaudojamos (vidaus ir išorės) projektų, kuriuose dalyvauja įmonė, terminai, sąlygos, planai ar lėšos, įvertinama įmonės projektų rizika.</t>
  </si>
  <si>
    <t xml:space="preserve">18. </t>
  </si>
  <si>
    <t>Vartojimo kreditas</t>
  </si>
  <si>
    <t>Kredito suteikimas, valdymas, stebėjimas, administravimas</t>
  </si>
  <si>
    <t>Įvertinti ar vartojimo kredito veikla atitinka teisės aktų reikalavimus, ar įmonė užtikrina tinkamą kontrolę ir rizikos valdymą.</t>
  </si>
  <si>
    <t>atsižvelgiant į procesą reglamentuojančius teisės aktus t.t.Lietuvos Respublikos Vartojimo kredito įstatymas; Vartojimo kredito gavėjų kreditingumo vertinimo ir 
atsakingojo skolinimo nuostatai</t>
  </si>
  <si>
    <t xml:space="preserve">2022 m. atliktas 	Vartojimo kredito vidaus auditas, ataskaitos data 2023 kovo 31 d. Išvada- tobulintina 
2025 m. numatomas pakartotinis auditas. 3 rekomendacijos iš 5 dar neįgyvendintos. </t>
  </si>
  <si>
    <t>Aukštas prioritetas</t>
  </si>
  <si>
    <t>19.</t>
  </si>
  <si>
    <t>Tarpusavio skolinimosi platforma</t>
  </si>
  <si>
    <t>Tarpusavio skolinimasis, kontrolės ir rizikos valdymo vertinimas, valdymas, administravimas</t>
  </si>
  <si>
    <t>Įvertinti ar tarpusavio skolinimosi platforma atitinka teisės aktų reikalavimus, ar įmonė užtikrina tinkamą kontrolę ir rizikos valdymą.</t>
  </si>
  <si>
    <t>20.</t>
  </si>
  <si>
    <t>EPĮ agentų veikla</t>
  </si>
  <si>
    <t>EMI agentų veiklos vertinimas</t>
  </si>
  <si>
    <t xml:space="preserve"> Įvertinti, ar EMI agentų veikla atitinka teisės aktų reikalavimus, ar įmonė užtikrina tinkamą kontrolę ir rizikos valdymą.</t>
  </si>
  <si>
    <t>NR</t>
  </si>
  <si>
    <t>21.</t>
  </si>
  <si>
    <t>Kita veikla</t>
  </si>
  <si>
    <t>Kita vidaus audito veikla.</t>
  </si>
  <si>
    <t>Administravimas</t>
  </si>
  <si>
    <t>Ilgalaikio ir metinio vidaus audito plano rengimas. Metinės vidaus audito ataskaitos valdybai ir visuotiniam akcininkų susirikimui.  Anksčiau pateiktų rekomendacijų įgyvendinimo sekimas. Veiklos koordinavimas su išorės auditoriais.</t>
  </si>
  <si>
    <t>22.</t>
  </si>
  <si>
    <t>Užtikrinimo ir konsultavimo projektai.</t>
  </si>
  <si>
    <t>Ad hoc vidaus audito projektai, skirti palaikyti įmonės poreikius.</t>
  </si>
  <si>
    <t>Įvairūs</t>
  </si>
  <si>
    <t xml:space="preserve"> IŠ VISO</t>
  </si>
  <si>
    <t>Combined score </t>
  </si>
  <si>
    <t>Resulting risk level  </t>
  </si>
  <si>
    <t>Deficient</t>
  </si>
  <si>
    <t>Low </t>
  </si>
  <si>
    <t>Low</t>
  </si>
  <si>
    <t>Moderate</t>
  </si>
  <si>
    <t>1.60-2.59 </t>
  </si>
  <si>
    <t>Moderate </t>
  </si>
  <si>
    <t xml:space="preserve">Needs improvement </t>
  </si>
  <si>
    <t>2.60-3.59 </t>
  </si>
  <si>
    <t>High </t>
  </si>
  <si>
    <t>Satisfactory</t>
  </si>
  <si>
    <t>3.60-4.00 </t>
  </si>
  <si>
    <t>Very High </t>
  </si>
  <si>
    <t>Effective</t>
  </si>
  <si>
    <t>High</t>
  </si>
  <si>
    <t xml:space="preserve">Very High </t>
  </si>
  <si>
    <t>Very high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</si>
</sst>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charset val="186"/>
      <scheme val="minor"/>
    </font>
    <font>
      <sz val="11"/>
      <color theme="1"/>
      <name val="Calibri"/>
      <family val="2"/>
      <scheme val="minor"/>
    </font>
    <font>
      <sz val="10"/>
      <color theme="1"/>
      <name val="Arial"/>
      <family val="2"/>
      <charset val="186"/>
    </font>
    <font>
      <sz val="10"/>
      <name val="Arial"/>
      <family val="2"/>
      <charset val="186"/>
    </font>
    <font>
      <b/>
      <sz val="11"/>
      <color theme="1"/>
      <name val="Calibri"/>
      <family val="2"/>
      <charset val="186"/>
      <scheme val="minor"/>
    </font>
    <font>
      <sz val="11"/>
      <color rgb="FF000000"/>
      <name val="Calibri"/>
      <family val="2"/>
      <charset val="186"/>
      <scheme val="minor"/>
    </font>
    <font>
      <b/>
      <sz val="11"/>
      <color rgb="FF000000"/>
      <name val="Calibri"/>
      <family val="2"/>
      <charset val="186"/>
      <scheme val="minor"/>
    </font>
    <font>
      <b/>
      <sz val="16"/>
      <color rgb="FF000000"/>
      <name val="Calibri"/>
      <family val="2"/>
      <charset val="186"/>
      <scheme val="minor"/>
    </font>
    <font>
      <sz val="11"/>
      <color rgb="FFFF0000"/>
      <name val="Calibri"/>
      <family val="2"/>
      <charset val="186"/>
      <scheme val="minor"/>
    </font>
    <font>
      <sz val="11"/>
      <name val="Calibri"/>
      <family val="2"/>
      <charset val="186"/>
      <scheme val="minor"/>
    </font>
    <font>
      <sz val="11"/>
      <color rgb="FFFFC000"/>
      <name val="Calibri"/>
      <family val="2"/>
    </font>
    <font>
      <sz val="11"/>
      <color rgb="FF000000"/>
      <name val="Calibri"/>
      <family val="2"/>
    </font>
    <font>
      <sz val="11"/>
      <color rgb="FFFF0000"/>
      <name val="Calibri"/>
      <family val="2"/>
    </font>
    <font>
      <sz val="11"/>
      <color theme="1"/>
      <name val="Calibri"/>
      <family val="2"/>
    </font>
    <font>
      <sz val="7"/>
      <color rgb="FF000000"/>
      <name val="Calibri"/>
      <family val="2"/>
    </font>
    <font>
      <sz val="12"/>
      <color rgb="FF000000"/>
      <name val="Calibri"/>
      <family val="2"/>
    </font>
    <font>
      <sz val="12"/>
      <color rgb="FFFF0000"/>
      <name val="Calibri"/>
      <family val="2"/>
    </font>
  </fonts>
  <fills count="6">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bgColor rgb="FF000000"/>
      </patternFill>
    </fill>
    <fill>
      <patternFill patternType="solid">
        <fgColor theme="4"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thin">
        <color rgb="FF000000"/>
      </bottom>
      <diagonal/>
    </border>
    <border>
      <left/>
      <right style="thin">
        <color rgb="FF000000"/>
      </right>
      <top/>
      <bottom style="thin">
        <color rgb="FF000000"/>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63">
    <xf numFmtId="0" fontId="0" fillId="0" borderId="0" xfId="0"/>
    <xf numFmtId="0" fontId="0" fillId="0" borderId="2" xfId="0" applyBorder="1"/>
    <xf numFmtId="0" fontId="0" fillId="0" borderId="3" xfId="0" applyBorder="1"/>
    <xf numFmtId="0" fontId="0" fillId="0" borderId="1" xfId="0" applyBorder="1" applyAlignment="1">
      <alignment vertical="center" wrapText="1"/>
    </xf>
    <xf numFmtId="0" fontId="2" fillId="0" borderId="1" xfId="0" applyFont="1" applyBorder="1" applyAlignment="1">
      <alignment vertical="center" wrapText="1"/>
    </xf>
    <xf numFmtId="0" fontId="2" fillId="2" borderId="1" xfId="0" applyFont="1" applyFill="1" applyBorder="1" applyAlignment="1">
      <alignment vertical="center" wrapText="1"/>
    </xf>
    <xf numFmtId="0" fontId="0" fillId="2" borderId="1" xfId="0" applyFill="1" applyBorder="1" applyAlignment="1">
      <alignment vertical="center" wrapText="1"/>
    </xf>
    <xf numFmtId="0" fontId="3" fillId="0" borderId="4" xfId="0" applyFont="1" applyBorder="1" applyAlignment="1">
      <alignment horizontal="justify" vertical="center" wrapText="1"/>
    </xf>
    <xf numFmtId="0" fontId="3" fillId="0" borderId="5" xfId="0" applyFont="1" applyBorder="1" applyAlignment="1">
      <alignment horizontal="justify" vertical="center" wrapText="1"/>
    </xf>
    <xf numFmtId="0" fontId="3" fillId="0" borderId="6" xfId="0" applyFont="1" applyBorder="1" applyAlignment="1">
      <alignment horizontal="justify" vertical="center" wrapText="1"/>
    </xf>
    <xf numFmtId="0" fontId="3" fillId="0" borderId="7" xfId="0" applyFont="1" applyBorder="1" applyAlignment="1">
      <alignment horizontal="justify" vertical="center" wrapText="1"/>
    </xf>
    <xf numFmtId="0" fontId="3" fillId="0" borderId="8" xfId="0" applyFont="1" applyBorder="1" applyAlignment="1">
      <alignment horizontal="justify" vertical="center" wrapText="1"/>
    </xf>
    <xf numFmtId="0" fontId="3" fillId="0" borderId="9" xfId="0" applyFont="1" applyBorder="1" applyAlignment="1">
      <alignment horizontal="justify" vertical="center" wrapText="1"/>
    </xf>
    <xf numFmtId="0" fontId="3" fillId="0" borderId="1" xfId="0" applyFont="1" applyBorder="1" applyAlignment="1">
      <alignment horizontal="center" vertical="center" wrapText="1"/>
    </xf>
    <xf numFmtId="2" fontId="0" fillId="0" borderId="1" xfId="0" applyNumberFormat="1" applyBorder="1" applyAlignment="1">
      <alignment horizontal="center"/>
    </xf>
    <xf numFmtId="0" fontId="0" fillId="0" borderId="1" xfId="0" applyBorder="1"/>
    <xf numFmtId="0" fontId="5" fillId="0" borderId="0" xfId="0" applyFont="1"/>
    <xf numFmtId="0" fontId="5" fillId="0" borderId="0" xfId="0" applyFont="1" applyAlignment="1">
      <alignment horizontal="center"/>
    </xf>
    <xf numFmtId="0" fontId="5" fillId="3" borderId="0" xfId="0" applyFont="1" applyFill="1"/>
    <xf numFmtId="0" fontId="5" fillId="4" borderId="0" xfId="0" applyFont="1" applyFill="1"/>
    <xf numFmtId="0" fontId="7" fillId="0" borderId="0" xfId="0" applyFont="1"/>
    <xf numFmtId="0" fontId="5" fillId="0" borderId="1" xfId="0" applyFont="1" applyBorder="1" applyAlignment="1">
      <alignment vertical="center" wrapText="1"/>
    </xf>
    <xf numFmtId="0" fontId="2" fillId="0" borderId="14" xfId="0" applyFont="1" applyBorder="1" applyAlignment="1">
      <alignment vertical="center" wrapText="1"/>
    </xf>
    <xf numFmtId="0" fontId="0" fillId="0" borderId="14" xfId="0" applyBorder="1" applyAlignment="1">
      <alignment vertical="center" wrapText="1"/>
    </xf>
    <xf numFmtId="0" fontId="0" fillId="5" borderId="1" xfId="0" applyFill="1" applyBorder="1" applyAlignment="1">
      <alignment wrapText="1"/>
    </xf>
    <xf numFmtId="9" fontId="0" fillId="5" borderId="1" xfId="0" applyNumberFormat="1" applyFill="1" applyBorder="1" applyAlignment="1">
      <alignment wrapText="1"/>
    </xf>
    <xf numFmtId="0" fontId="2" fillId="0" borderId="1" xfId="0" applyFont="1" applyBorder="1" applyAlignment="1">
      <alignment vertical="center"/>
    </xf>
    <xf numFmtId="0" fontId="0" fillId="0" borderId="0" xfId="0" applyAlignment="1">
      <alignment wrapText="1"/>
    </xf>
    <xf numFmtId="0" fontId="0" fillId="0" borderId="16" xfId="0" applyBorder="1" applyAlignment="1">
      <alignment vertical="center" wrapText="1"/>
    </xf>
    <xf numFmtId="0" fontId="8" fillId="0" borderId="1" xfId="0" applyFont="1" applyBorder="1" applyAlignment="1">
      <alignment vertical="center" wrapText="1"/>
    </xf>
    <xf numFmtId="0" fontId="2" fillId="2" borderId="14" xfId="0" applyFont="1" applyFill="1" applyBorder="1" applyAlignment="1">
      <alignment vertical="center" wrapText="1"/>
    </xf>
    <xf numFmtId="0" fontId="0" fillId="2" borderId="14" xfId="0" applyFill="1" applyBorder="1" applyAlignment="1">
      <alignment vertical="center" wrapText="1"/>
    </xf>
    <xf numFmtId="0" fontId="2" fillId="0" borderId="16" xfId="0" applyFont="1" applyBorder="1" applyAlignment="1">
      <alignment vertical="center" wrapText="1"/>
    </xf>
    <xf numFmtId="0" fontId="13" fillId="0" borderId="1" xfId="0" applyFont="1" applyBorder="1" applyAlignment="1">
      <alignment vertical="center" wrapText="1"/>
    </xf>
    <xf numFmtId="0" fontId="1" fillId="0" borderId="1" xfId="0" applyFont="1" applyBorder="1" applyAlignment="1">
      <alignment vertical="center" wrapText="1"/>
    </xf>
    <xf numFmtId="0" fontId="0" fillId="0" borderId="14" xfId="0" applyBorder="1" applyAlignment="1">
      <alignment vertical="center" wrapText="1"/>
    </xf>
    <xf numFmtId="0" fontId="0" fillId="0" borderId="15" xfId="0" applyBorder="1" applyAlignment="1">
      <alignment vertical="center" wrapText="1"/>
    </xf>
    <xf numFmtId="0" fontId="0" fillId="0" borderId="16" xfId="0" applyBorder="1" applyAlignment="1">
      <alignment vertical="center" wrapText="1"/>
    </xf>
    <xf numFmtId="0" fontId="0" fillId="5" borderId="1" xfId="0" applyFill="1" applyBorder="1" applyAlignment="1">
      <alignment wrapText="1"/>
    </xf>
    <xf numFmtId="0" fontId="0" fillId="5" borderId="11" xfId="0" applyFill="1" applyBorder="1"/>
    <xf numFmtId="0" fontId="0" fillId="5" borderId="12" xfId="0" applyFill="1" applyBorder="1"/>
    <xf numFmtId="0" fontId="0" fillId="0" borderId="13" xfId="0" applyBorder="1"/>
    <xf numFmtId="0" fontId="0" fillId="5" borderId="14" xfId="0" applyFill="1" applyBorder="1" applyAlignment="1">
      <alignment wrapText="1"/>
    </xf>
    <xf numFmtId="0" fontId="0" fillId="5" borderId="15" xfId="0" applyFill="1" applyBorder="1" applyAlignment="1">
      <alignment wrapText="1"/>
    </xf>
    <xf numFmtId="0" fontId="0" fillId="5" borderId="16" xfId="0" applyFill="1" applyBorder="1" applyAlignment="1">
      <alignment wrapText="1"/>
    </xf>
    <xf numFmtId="0" fontId="4" fillId="5" borderId="14" xfId="0" applyFont="1" applyFill="1" applyBorder="1" applyAlignment="1">
      <alignment horizontal="center" vertical="top" wrapText="1"/>
    </xf>
    <xf numFmtId="0" fontId="4" fillId="5" borderId="15" xfId="0" applyFont="1" applyFill="1" applyBorder="1" applyAlignment="1">
      <alignment vertical="top" wrapText="1"/>
    </xf>
    <xf numFmtId="0" fontId="4" fillId="5" borderId="16" xfId="0" applyFont="1" applyFill="1" applyBorder="1" applyAlignment="1">
      <alignment vertical="top" wrapText="1"/>
    </xf>
    <xf numFmtId="0" fontId="4" fillId="5" borderId="14" xfId="0" applyFont="1" applyFill="1" applyBorder="1" applyAlignment="1">
      <alignment vertical="top" wrapText="1"/>
    </xf>
    <xf numFmtId="0" fontId="0" fillId="5" borderId="14" xfId="0" applyFill="1" applyBorder="1" applyAlignment="1">
      <alignment vertical="top" wrapText="1"/>
    </xf>
    <xf numFmtId="0" fontId="0" fillId="5" borderId="15" xfId="0" applyFill="1" applyBorder="1" applyAlignment="1">
      <alignment vertical="top" wrapText="1"/>
    </xf>
    <xf numFmtId="0" fontId="0" fillId="5" borderId="16" xfId="0" applyFill="1" applyBorder="1" applyAlignment="1">
      <alignment vertical="top" wrapText="1"/>
    </xf>
    <xf numFmtId="0" fontId="0" fillId="0" borderId="15" xfId="0" applyBorder="1" applyAlignment="1">
      <alignment vertical="top" wrapText="1"/>
    </xf>
    <xf numFmtId="0" fontId="0" fillId="0" borderId="16" xfId="0" applyBorder="1" applyAlignment="1">
      <alignment vertical="top" wrapText="1"/>
    </xf>
    <xf numFmtId="0" fontId="5" fillId="0" borderId="0" xfId="0" applyFont="1"/>
    <xf numFmtId="0" fontId="5" fillId="0" borderId="10" xfId="0" applyFont="1" applyBorder="1"/>
    <xf numFmtId="0" fontId="6" fillId="0" borderId="0" xfId="0" applyFont="1" applyAlignment="1">
      <alignment wrapText="1"/>
    </xf>
    <xf numFmtId="0" fontId="0" fillId="0" borderId="0" xfId="0"/>
    <xf numFmtId="0" fontId="4" fillId="5" borderId="11" xfId="0" applyFont="1" applyFill="1" applyBorder="1" applyAlignment="1">
      <alignment horizontal="center"/>
    </xf>
    <xf numFmtId="0" fontId="4" fillId="5" borderId="12" xfId="0" applyFont="1" applyFill="1" applyBorder="1" applyAlignment="1">
      <alignment horizontal="center"/>
    </xf>
    <xf numFmtId="0" fontId="4" fillId="5" borderId="13" xfId="0" applyFont="1" applyFill="1" applyBorder="1" applyAlignment="1">
      <alignment horizontal="center"/>
    </xf>
    <xf numFmtId="0" fontId="2" fillId="5" borderId="1" xfId="0" applyFont="1" applyFill="1" applyBorder="1" applyAlignment="1">
      <alignment vertical="center" wrapText="1"/>
    </xf>
    <xf numFmtId="0" fontId="0" fillId="5" borderId="1" xfId="0"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2730499</xdr:colOff>
      <xdr:row>2</xdr:row>
      <xdr:rowOff>63500</xdr:rowOff>
    </xdr:from>
    <xdr:to>
      <xdr:col>6</xdr:col>
      <xdr:colOff>547052</xdr:colOff>
      <xdr:row>2</xdr:row>
      <xdr:rowOff>387350</xdr:rowOff>
    </xdr:to>
    <xdr:pic>
      <xdr:nvPicPr>
        <xdr:cNvPr id="2" name="Picture 1" descr="Diagram&#10;&#10;Description automatically generated">
          <a:extLst>
            <a:ext uri="{FF2B5EF4-FFF2-40B4-BE49-F238E27FC236}">
              <a16:creationId xmlns:a16="http://schemas.microsoft.com/office/drawing/2014/main" id="{F8279F6A-F6EE-4FA2-AA4F-0ED9CF583248}"/>
            </a:ext>
          </a:extLst>
        </xdr:cNvPr>
        <xdr:cNvPicPr>
          <a:picLocks noChangeAspect="1"/>
        </xdr:cNvPicPr>
      </xdr:nvPicPr>
      <xdr:blipFill>
        <a:blip xmlns:r="http://schemas.openxmlformats.org/officeDocument/2006/relationships" r:embed="rId1"/>
        <a:stretch>
          <a:fillRect/>
        </a:stretch>
      </xdr:blipFill>
      <xdr:spPr>
        <a:xfrm>
          <a:off x="7548562" y="706438"/>
          <a:ext cx="2063115" cy="323850"/>
        </a:xfrm>
        <a:prstGeom prst="rect">
          <a:avLst/>
        </a:prstGeom>
      </xdr:spPr>
    </xdr:pic>
    <xdr:clientData/>
  </xdr:twoCellAnchor>
  <xdr:twoCellAnchor editAs="oneCell">
    <xdr:from>
      <xdr:col>24</xdr:col>
      <xdr:colOff>0</xdr:colOff>
      <xdr:row>7</xdr:row>
      <xdr:rowOff>0</xdr:rowOff>
    </xdr:from>
    <xdr:to>
      <xdr:col>35</xdr:col>
      <xdr:colOff>301354</xdr:colOff>
      <xdr:row>8</xdr:row>
      <xdr:rowOff>752475</xdr:rowOff>
    </xdr:to>
    <xdr:pic>
      <xdr:nvPicPr>
        <xdr:cNvPr id="5" name="Picture 4">
          <a:extLst>
            <a:ext uri="{FF2B5EF4-FFF2-40B4-BE49-F238E27FC236}">
              <a16:creationId xmlns:a16="http://schemas.microsoft.com/office/drawing/2014/main" id="{17273F48-0740-13EC-9072-C73EF0E0CF36}"/>
            </a:ext>
          </a:extLst>
        </xdr:cNvPr>
        <xdr:cNvPicPr>
          <a:picLocks noChangeAspect="1"/>
        </xdr:cNvPicPr>
      </xdr:nvPicPr>
      <xdr:blipFill>
        <a:blip xmlns:r="http://schemas.openxmlformats.org/officeDocument/2006/relationships" r:embed="rId2"/>
        <a:stretch>
          <a:fillRect/>
        </a:stretch>
      </xdr:blipFill>
      <xdr:spPr>
        <a:xfrm>
          <a:off x="23217188" y="3484563"/>
          <a:ext cx="7881666" cy="245268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78AB7-451F-464A-BB27-140053E1B2F1}">
  <dimension ref="A1:Z30"/>
  <sheetViews>
    <sheetView tabSelected="1" topLeftCell="F1" zoomScale="80" zoomScaleNormal="80" workbookViewId="0">
      <selection activeCell="R26" sqref="R26"/>
    </sheetView>
  </sheetViews>
  <sheetFormatPr baseColWidth="10" defaultColWidth="8.83203125" defaultRowHeight="15" x14ac:dyDescent="0.2"/>
  <cols>
    <col min="1" max="1" width="5.1640625" customWidth="1"/>
    <col min="2" max="2" width="5.33203125" customWidth="1"/>
    <col min="3" max="3" width="25" customWidth="1"/>
    <col min="4" max="4" width="22.6640625" customWidth="1"/>
    <col min="5" max="5" width="11.83203125" customWidth="1"/>
    <col min="6" max="6" width="60.6640625" customWidth="1"/>
    <col min="7" max="7" width="25.5" customWidth="1"/>
    <col min="11" max="11" width="10.5" customWidth="1"/>
    <col min="15" max="15" width="11.6640625" customWidth="1"/>
    <col min="16" max="16" width="9.33203125" customWidth="1"/>
    <col min="18" max="18" width="43" style="27" customWidth="1"/>
    <col min="19" max="19" width="24.5" customWidth="1"/>
    <col min="20" max="20" width="10.1640625" customWidth="1"/>
    <col min="26" max="26" width="21" customWidth="1"/>
    <col min="27" max="30" width="8.6640625" customWidth="1"/>
  </cols>
  <sheetData>
    <row r="1" spans="1:26" ht="36.5" customHeight="1" x14ac:dyDescent="0.25">
      <c r="A1" s="20" t="s">
        <v>0</v>
      </c>
      <c r="E1" s="16" t="s">
        <v>1</v>
      </c>
      <c r="R1"/>
    </row>
    <row r="2" spans="1:26" x14ac:dyDescent="0.2">
      <c r="A2" s="16" t="s">
        <v>2</v>
      </c>
      <c r="B2" s="17"/>
      <c r="C2" s="16"/>
      <c r="D2" s="16"/>
      <c r="E2" s="16"/>
      <c r="F2" s="16"/>
      <c r="G2" s="16"/>
      <c r="H2" s="16"/>
      <c r="I2" s="16"/>
      <c r="J2" s="16"/>
      <c r="K2" s="16"/>
      <c r="L2" s="16"/>
      <c r="M2" s="16"/>
      <c r="N2" s="54"/>
      <c r="O2" s="54"/>
      <c r="P2" s="16"/>
      <c r="Q2" s="16"/>
      <c r="R2" s="16"/>
      <c r="S2" s="16"/>
      <c r="T2" s="16"/>
      <c r="U2" s="16"/>
      <c r="V2" s="16"/>
      <c r="W2" s="16"/>
    </row>
    <row r="3" spans="1:26" ht="49.25" customHeight="1" x14ac:dyDescent="0.25">
      <c r="A3" s="56" t="s">
        <v>3</v>
      </c>
      <c r="B3" s="56"/>
      <c r="C3" s="57"/>
      <c r="D3" s="57"/>
      <c r="E3" s="20" t="s">
        <v>4</v>
      </c>
      <c r="F3" s="18"/>
      <c r="G3" s="16"/>
      <c r="H3" s="19"/>
      <c r="I3" s="16"/>
      <c r="J3" s="16"/>
      <c r="L3" s="16"/>
      <c r="M3" s="16"/>
      <c r="N3" s="55"/>
      <c r="O3" s="55"/>
      <c r="P3" s="16"/>
      <c r="Q3" s="16"/>
      <c r="R3" s="16"/>
      <c r="S3" s="16"/>
      <c r="T3" s="16"/>
      <c r="U3" s="16"/>
      <c r="V3" s="16"/>
      <c r="W3" s="16"/>
    </row>
    <row r="4" spans="1:26" ht="35" customHeight="1" x14ac:dyDescent="0.2">
      <c r="B4" s="61" t="s">
        <v>5</v>
      </c>
      <c r="C4" s="61" t="s">
        <v>6</v>
      </c>
      <c r="D4" s="61" t="s">
        <v>7</v>
      </c>
      <c r="E4" s="61" t="s">
        <v>8</v>
      </c>
      <c r="F4" s="61" t="s">
        <v>9</v>
      </c>
      <c r="G4" s="61" t="s">
        <v>10</v>
      </c>
      <c r="H4" s="58" t="s">
        <v>11</v>
      </c>
      <c r="I4" s="59"/>
      <c r="J4" s="59"/>
      <c r="K4" s="60"/>
      <c r="L4" s="58" t="s">
        <v>12</v>
      </c>
      <c r="M4" s="59"/>
      <c r="N4" s="59"/>
      <c r="O4" s="60"/>
      <c r="P4" s="45" t="s">
        <v>13</v>
      </c>
      <c r="Q4" s="48" t="s">
        <v>14</v>
      </c>
      <c r="R4" s="49" t="s">
        <v>15</v>
      </c>
      <c r="S4" s="49" t="s">
        <v>16</v>
      </c>
      <c r="T4" s="39" t="s">
        <v>17</v>
      </c>
      <c r="U4" s="40"/>
      <c r="V4" s="40"/>
      <c r="W4" s="41"/>
    </row>
    <row r="5" spans="1:26" ht="14.75" customHeight="1" x14ac:dyDescent="0.2">
      <c r="B5" s="62"/>
      <c r="C5" s="62"/>
      <c r="D5" s="62"/>
      <c r="E5" s="62"/>
      <c r="F5" s="62"/>
      <c r="G5" s="62"/>
      <c r="H5" s="38" t="s">
        <v>18</v>
      </c>
      <c r="I5" s="38"/>
      <c r="J5" s="38" t="s">
        <v>19</v>
      </c>
      <c r="K5" s="42" t="s">
        <v>20</v>
      </c>
      <c r="L5" s="38" t="s">
        <v>12</v>
      </c>
      <c r="M5" s="38"/>
      <c r="N5" s="38" t="s">
        <v>12</v>
      </c>
      <c r="O5" s="42" t="s">
        <v>21</v>
      </c>
      <c r="P5" s="46"/>
      <c r="Q5" s="46"/>
      <c r="R5" s="50"/>
      <c r="S5" s="52"/>
      <c r="T5" s="38">
        <v>2024</v>
      </c>
      <c r="U5" s="38">
        <v>2025</v>
      </c>
      <c r="V5" s="38">
        <v>2026</v>
      </c>
      <c r="W5" s="38">
        <v>2027</v>
      </c>
    </row>
    <row r="6" spans="1:26" ht="111.5" customHeight="1" x14ac:dyDescent="0.2">
      <c r="B6" s="62"/>
      <c r="C6" s="62"/>
      <c r="D6" s="62"/>
      <c r="E6" s="62"/>
      <c r="F6" s="62"/>
      <c r="G6" s="62"/>
      <c r="H6" s="24" t="s">
        <v>22</v>
      </c>
      <c r="I6" s="24" t="s">
        <v>23</v>
      </c>
      <c r="J6" s="38"/>
      <c r="K6" s="43"/>
      <c r="L6" s="24" t="s">
        <v>24</v>
      </c>
      <c r="M6" s="24" t="s">
        <v>25</v>
      </c>
      <c r="N6" s="38"/>
      <c r="O6" s="43"/>
      <c r="P6" s="46"/>
      <c r="Q6" s="46"/>
      <c r="R6" s="50"/>
      <c r="S6" s="52"/>
      <c r="T6" s="38"/>
      <c r="U6" s="38"/>
      <c r="V6" s="38"/>
      <c r="W6" s="38"/>
    </row>
    <row r="7" spans="1:26" ht="45" customHeight="1" thickBot="1" x14ac:dyDescent="0.25">
      <c r="B7" s="62"/>
      <c r="C7" s="62"/>
      <c r="D7" s="62"/>
      <c r="E7" s="62"/>
      <c r="F7" s="62"/>
      <c r="G7" s="62"/>
      <c r="H7" s="25">
        <v>0.4</v>
      </c>
      <c r="I7" s="25">
        <v>0.6</v>
      </c>
      <c r="J7" s="38"/>
      <c r="K7" s="44"/>
      <c r="L7" s="25">
        <v>0.4</v>
      </c>
      <c r="M7" s="25">
        <v>0.6</v>
      </c>
      <c r="N7" s="38"/>
      <c r="O7" s="44"/>
      <c r="P7" s="47"/>
      <c r="Q7" s="47"/>
      <c r="R7" s="51"/>
      <c r="S7" s="53"/>
      <c r="T7" s="38"/>
      <c r="U7" s="38"/>
      <c r="V7" s="38"/>
      <c r="W7" s="38"/>
    </row>
    <row r="8" spans="1:26" ht="134" customHeight="1" x14ac:dyDescent="0.2">
      <c r="B8" s="4" t="s">
        <v>26</v>
      </c>
      <c r="C8" s="3" t="s">
        <v>27</v>
      </c>
      <c r="D8" s="3" t="s">
        <v>28</v>
      </c>
      <c r="E8" s="4" t="s">
        <v>29</v>
      </c>
      <c r="F8" s="3" t="s">
        <v>30</v>
      </c>
      <c r="G8" s="3"/>
      <c r="H8" s="3">
        <v>2</v>
      </c>
      <c r="I8" s="3">
        <v>3</v>
      </c>
      <c r="J8" s="3">
        <f>H8*0.4+I8*0.6</f>
        <v>2.5999999999999996</v>
      </c>
      <c r="K8" s="3" t="str">
        <f>VLOOKUP(J8,Skale!$F$3:$G$402,2,1)</f>
        <v>Moderate</v>
      </c>
      <c r="L8" s="3">
        <v>2</v>
      </c>
      <c r="M8" s="3">
        <v>2</v>
      </c>
      <c r="N8" s="3">
        <f>L8*0.4+M8*0.6</f>
        <v>2</v>
      </c>
      <c r="O8" s="3" t="str">
        <f>VLOOKUP(N8,Skale!$I$2:$J$302,2,1)</f>
        <v>Satisfactory</v>
      </c>
      <c r="P8" s="3" t="str" cm="1">
        <f t="array" ref="P8">INDEX(Skale!$M:$M,MATCH(Sheet1!K8&amp;Sheet1!O8,Skale!$K:$K&amp;Skale!$L:$L,0))</f>
        <v>Moderate</v>
      </c>
      <c r="Q8" s="3"/>
      <c r="R8" s="29" t="s">
        <v>31</v>
      </c>
      <c r="S8" s="3" t="s">
        <v>32</v>
      </c>
      <c r="T8" s="3"/>
      <c r="U8" s="3" t="s">
        <v>33</v>
      </c>
      <c r="V8" s="3"/>
      <c r="W8" s="3"/>
      <c r="Y8" s="1"/>
      <c r="Z8" s="2"/>
    </row>
    <row r="9" spans="1:26" ht="184.5" customHeight="1" x14ac:dyDescent="0.2">
      <c r="B9" s="4" t="s">
        <v>34</v>
      </c>
      <c r="C9" s="3" t="s">
        <v>35</v>
      </c>
      <c r="D9" s="3" t="s">
        <v>36</v>
      </c>
      <c r="E9" s="4" t="s">
        <v>29</v>
      </c>
      <c r="F9" s="3" t="s">
        <v>37</v>
      </c>
      <c r="G9" s="3" t="s">
        <v>38</v>
      </c>
      <c r="H9" s="3">
        <v>2</v>
      </c>
      <c r="I9" s="3">
        <v>3</v>
      </c>
      <c r="J9" s="3">
        <f>H9*0.4+I9*0.6</f>
        <v>2.5999999999999996</v>
      </c>
      <c r="K9" s="3" t="str">
        <f>VLOOKUP(J9,Skale!$F$3:$G$402,2,1)</f>
        <v>Moderate</v>
      </c>
      <c r="L9" s="3">
        <v>2</v>
      </c>
      <c r="M9" s="3">
        <v>2</v>
      </c>
      <c r="N9" s="3">
        <f>L9*0.4+M9*0.6</f>
        <v>2</v>
      </c>
      <c r="O9" s="3" t="str">
        <f>VLOOKUP(N9,Skale!$I$2:$J$302,2,1)</f>
        <v>Satisfactory</v>
      </c>
      <c r="P9" s="3" t="str" cm="1">
        <f t="array" ref="P9">INDEX(Skale!$M:$M,MATCH(Sheet1!K9&amp;Sheet1!O9,Skale!$K:$K&amp;Skale!$L:$L,0))</f>
        <v>Moderate</v>
      </c>
      <c r="Q9" s="3"/>
      <c r="R9" s="3" t="s">
        <v>39</v>
      </c>
      <c r="S9" s="23"/>
      <c r="T9" s="3"/>
      <c r="U9" s="3">
        <v>80</v>
      </c>
      <c r="V9" s="3"/>
      <c r="W9" s="3"/>
    </row>
    <row r="10" spans="1:26" ht="151.5" customHeight="1" x14ac:dyDescent="0.2">
      <c r="B10" s="4" t="s">
        <v>40</v>
      </c>
      <c r="C10" s="3" t="s">
        <v>41</v>
      </c>
      <c r="D10" s="3" t="s">
        <v>42</v>
      </c>
      <c r="E10" s="4" t="s">
        <v>29</v>
      </c>
      <c r="F10" s="3" t="s">
        <v>43</v>
      </c>
      <c r="G10" s="3"/>
      <c r="H10" s="3">
        <v>2</v>
      </c>
      <c r="I10" s="3">
        <v>3</v>
      </c>
      <c r="J10" s="3">
        <f>H10*0.4+I10*0.6</f>
        <v>2.5999999999999996</v>
      </c>
      <c r="K10" s="3" t="str">
        <f>VLOOKUP(J10,Skale!$F$3:$G$402,2,1)</f>
        <v>Moderate</v>
      </c>
      <c r="L10" s="3">
        <v>2</v>
      </c>
      <c r="M10" s="3">
        <v>2</v>
      </c>
      <c r="N10" s="3">
        <f>L10*0.4+M10*0.6</f>
        <v>2</v>
      </c>
      <c r="O10" s="3" t="str">
        <f>VLOOKUP(N10,Skale!$I$2:$J$302,2,1)</f>
        <v>Satisfactory</v>
      </c>
      <c r="P10" s="3" t="str" cm="1">
        <f t="array" ref="P10">INDEX(Skale!$M:$M,MATCH(Sheet1!K10&amp;Sheet1!O10,Skale!$K:$K&amp;Skale!$L:$L,0))</f>
        <v>Moderate</v>
      </c>
      <c r="Q10" s="3"/>
      <c r="R10" s="3" t="s">
        <v>44</v>
      </c>
      <c r="S10" s="23"/>
      <c r="T10" s="3"/>
      <c r="U10" s="3"/>
      <c r="V10" s="3">
        <v>60</v>
      </c>
      <c r="W10" s="3"/>
    </row>
    <row r="11" spans="1:26" ht="241.25" customHeight="1" x14ac:dyDescent="0.2">
      <c r="B11" s="4" t="s">
        <v>45</v>
      </c>
      <c r="C11" s="3" t="s">
        <v>46</v>
      </c>
      <c r="D11" s="3" t="s">
        <v>47</v>
      </c>
      <c r="E11" s="4" t="s">
        <v>48</v>
      </c>
      <c r="F11" s="3" t="s">
        <v>49</v>
      </c>
      <c r="G11" s="3" t="s">
        <v>50</v>
      </c>
      <c r="H11" s="3">
        <v>2</v>
      </c>
      <c r="I11" s="3">
        <v>2</v>
      </c>
      <c r="J11" s="3">
        <f t="shared" ref="J11" si="0">H11*0.4+I11*0.6</f>
        <v>2</v>
      </c>
      <c r="K11" s="3" t="str">
        <f>VLOOKUP(J11,Skale!$F$3:$G$402,2,1)</f>
        <v>Moderate</v>
      </c>
      <c r="L11" s="3">
        <v>2</v>
      </c>
      <c r="M11" s="3">
        <v>2</v>
      </c>
      <c r="N11" s="3">
        <f t="shared" ref="N11:N24" si="1">L11*0.4+M11*0.6</f>
        <v>2</v>
      </c>
      <c r="O11" s="3" t="str">
        <f>VLOOKUP(N11,Skale!$I$2:$J$302,2,1)</f>
        <v>Satisfactory</v>
      </c>
      <c r="P11" s="3" t="str" cm="1">
        <f t="array" ref="P11">INDEX(Skale!$M:$M,MATCH(Sheet1!K11&amp;Sheet1!O11,Skale!$K:$K&amp;Skale!$L:$L,0))</f>
        <v>Moderate</v>
      </c>
      <c r="Q11" s="3"/>
      <c r="R11" s="34" t="s">
        <v>51</v>
      </c>
      <c r="S11" s="35" t="s">
        <v>52</v>
      </c>
      <c r="T11" s="3">
        <v>50</v>
      </c>
      <c r="U11" s="3"/>
      <c r="V11" s="3"/>
      <c r="W11" s="3"/>
    </row>
    <row r="12" spans="1:26" ht="178.5" customHeight="1" x14ac:dyDescent="0.2">
      <c r="B12" s="4" t="s">
        <v>53</v>
      </c>
      <c r="C12" s="4" t="s">
        <v>54</v>
      </c>
      <c r="D12" s="3" t="s">
        <v>55</v>
      </c>
      <c r="E12" s="3" t="s">
        <v>54</v>
      </c>
      <c r="F12" s="3" t="s">
        <v>56</v>
      </c>
      <c r="G12" s="3" t="s">
        <v>57</v>
      </c>
      <c r="H12" s="3">
        <v>3</v>
      </c>
      <c r="I12" s="3">
        <v>2</v>
      </c>
      <c r="J12" s="3">
        <f>H12*0.4+I12*0.6</f>
        <v>2.4000000000000004</v>
      </c>
      <c r="K12" s="3" t="str">
        <f>VLOOKUP(J12,Skale!$F$3:$G$402,2,1)</f>
        <v>Moderate</v>
      </c>
      <c r="L12" s="3">
        <v>2</v>
      </c>
      <c r="M12" s="3">
        <v>2</v>
      </c>
      <c r="N12" s="3">
        <f t="shared" si="1"/>
        <v>2</v>
      </c>
      <c r="O12" s="3" t="str">
        <f>VLOOKUP(N12,Skale!$I$2:$J$302,2,1)</f>
        <v>Satisfactory</v>
      </c>
      <c r="P12" s="3" t="str" cm="1">
        <f t="array" ref="P12">INDEX(Skale!$M:$M,MATCH(Sheet1!K12&amp;Sheet1!O12,Skale!$K:$K&amp;Skale!$L:$L,0))</f>
        <v>Moderate</v>
      </c>
      <c r="Q12" s="3"/>
      <c r="R12" s="34" t="s">
        <v>58</v>
      </c>
      <c r="S12" s="36"/>
      <c r="T12" s="3"/>
      <c r="U12" s="3"/>
      <c r="V12" s="3"/>
      <c r="W12" s="3"/>
    </row>
    <row r="13" spans="1:26" ht="158" customHeight="1" x14ac:dyDescent="0.2">
      <c r="B13" s="4" t="s">
        <v>59</v>
      </c>
      <c r="C13" s="4" t="s">
        <v>60</v>
      </c>
      <c r="D13" s="3" t="s">
        <v>61</v>
      </c>
      <c r="E13" s="4" t="s">
        <v>29</v>
      </c>
      <c r="F13" s="3" t="s">
        <v>62</v>
      </c>
      <c r="G13" s="21" t="s">
        <v>63</v>
      </c>
      <c r="H13" s="3">
        <v>2</v>
      </c>
      <c r="I13" s="3">
        <v>3</v>
      </c>
      <c r="J13" s="3">
        <f t="shared" ref="J13:J24" si="2">H13*0.4+I13*0.6</f>
        <v>2.5999999999999996</v>
      </c>
      <c r="K13" s="3" t="str">
        <f>VLOOKUP(J13,Skale!$F$3:$G$402,2,1)</f>
        <v>Moderate</v>
      </c>
      <c r="L13" s="3">
        <v>2</v>
      </c>
      <c r="M13" s="3">
        <v>2</v>
      </c>
      <c r="N13" s="3">
        <f t="shared" si="1"/>
        <v>2</v>
      </c>
      <c r="O13" s="3" t="str">
        <f>VLOOKUP(N13,Skale!$I$2:$J$302,2,1)</f>
        <v>Satisfactory</v>
      </c>
      <c r="P13" s="3" t="str" cm="1">
        <f t="array" ref="P13">INDEX(Skale!$M:$M,MATCH(Sheet1!K13&amp;Sheet1!O13,Skale!$K:$K&amp;Skale!$L:$L,0))</f>
        <v>Moderate</v>
      </c>
      <c r="Q13" s="3"/>
      <c r="R13" s="3" t="s">
        <v>64</v>
      </c>
      <c r="S13" s="37"/>
      <c r="T13" s="3"/>
      <c r="U13" s="3"/>
      <c r="V13" s="3"/>
      <c r="W13" s="3"/>
    </row>
    <row r="14" spans="1:26" ht="142" customHeight="1" x14ac:dyDescent="0.2">
      <c r="B14" s="5" t="s">
        <v>65</v>
      </c>
      <c r="C14" s="3" t="s">
        <v>66</v>
      </c>
      <c r="D14" s="3" t="s">
        <v>67</v>
      </c>
      <c r="E14" s="4" t="s">
        <v>29</v>
      </c>
      <c r="F14" s="3" t="s">
        <v>68</v>
      </c>
      <c r="G14" s="3" t="s">
        <v>69</v>
      </c>
      <c r="H14" s="3">
        <v>2</v>
      </c>
      <c r="I14" s="3">
        <v>2</v>
      </c>
      <c r="J14" s="3">
        <f t="shared" si="2"/>
        <v>2</v>
      </c>
      <c r="K14" s="3" t="str">
        <f>VLOOKUP(J14,Skale!$F$3:$G$402,2,1)</f>
        <v>Moderate</v>
      </c>
      <c r="L14" s="3">
        <v>2</v>
      </c>
      <c r="M14" s="3">
        <v>2</v>
      </c>
      <c r="N14" s="3">
        <f t="shared" si="1"/>
        <v>2</v>
      </c>
      <c r="O14" s="3" t="str">
        <f>VLOOKUP(N14,Skale!$I$2:$J$302,2,1)</f>
        <v>Satisfactory</v>
      </c>
      <c r="P14" s="3" t="str" cm="1">
        <f t="array" ref="P14">INDEX(Skale!$M:$M,MATCH(Sheet1!K14&amp;Sheet1!O14,Skale!$K:$K&amp;Skale!$L:$L,0))</f>
        <v>Moderate</v>
      </c>
      <c r="Q14" s="3"/>
      <c r="R14" s="33" t="s">
        <v>70</v>
      </c>
      <c r="S14" s="3" t="s">
        <v>71</v>
      </c>
      <c r="T14" s="3"/>
      <c r="U14" s="3">
        <v>50</v>
      </c>
      <c r="V14" s="3"/>
      <c r="W14" s="3"/>
    </row>
    <row r="15" spans="1:26" ht="105.5" customHeight="1" x14ac:dyDescent="0.2">
      <c r="B15" s="30" t="s">
        <v>72</v>
      </c>
      <c r="C15" s="31" t="s">
        <v>73</v>
      </c>
      <c r="D15" s="31" t="s">
        <v>74</v>
      </c>
      <c r="E15" s="31" t="s">
        <v>75</v>
      </c>
      <c r="F15" s="31" t="s">
        <v>76</v>
      </c>
      <c r="G15" s="23" t="s">
        <v>77</v>
      </c>
      <c r="H15" s="23">
        <v>3</v>
      </c>
      <c r="I15" s="23">
        <v>3</v>
      </c>
      <c r="J15" s="23">
        <f t="shared" si="2"/>
        <v>3</v>
      </c>
      <c r="K15" s="23" t="str">
        <f>VLOOKUP(J15,Skale!$F$3:$G$402,2,1)</f>
        <v>High</v>
      </c>
      <c r="L15" s="23">
        <v>2</v>
      </c>
      <c r="M15" s="23">
        <v>2</v>
      </c>
      <c r="N15" s="23">
        <f t="shared" si="1"/>
        <v>2</v>
      </c>
      <c r="O15" s="23" t="str">
        <f>VLOOKUP(N15,Skale!$I$2:$J$302,2,1)</f>
        <v>Satisfactory</v>
      </c>
      <c r="P15" s="23" t="str" cm="1">
        <f t="array" ref="P15">INDEX(Skale!$M:$M,MATCH(Sheet1!K15&amp;Sheet1!O15,Skale!$K:$K&amp;Skale!$L:$L,0))</f>
        <v>Moderate</v>
      </c>
      <c r="Q15" s="23"/>
      <c r="R15" s="3" t="s">
        <v>78</v>
      </c>
      <c r="S15" s="35" t="s">
        <v>32</v>
      </c>
      <c r="T15" s="23"/>
      <c r="U15" s="23"/>
      <c r="V15" s="23"/>
      <c r="W15" s="23"/>
    </row>
    <row r="16" spans="1:26" s="15" customFormat="1" ht="91.5" customHeight="1" x14ac:dyDescent="0.2">
      <c r="B16" s="4" t="s">
        <v>79</v>
      </c>
      <c r="C16" s="6" t="s">
        <v>80</v>
      </c>
      <c r="D16" s="6" t="s">
        <v>81</v>
      </c>
      <c r="E16" s="6" t="s">
        <v>82</v>
      </c>
      <c r="F16" s="6" t="s">
        <v>83</v>
      </c>
      <c r="G16" s="3" t="s">
        <v>84</v>
      </c>
      <c r="H16" s="3">
        <v>2</v>
      </c>
      <c r="I16" s="3">
        <v>2</v>
      </c>
      <c r="J16" s="3">
        <f t="shared" si="2"/>
        <v>2</v>
      </c>
      <c r="K16" s="3" t="str">
        <f>VLOOKUP(J16,Skale!$F$3:$G$402,2,1)</f>
        <v>Moderate</v>
      </c>
      <c r="L16" s="3">
        <v>2</v>
      </c>
      <c r="M16" s="3">
        <v>2</v>
      </c>
      <c r="N16" s="3">
        <f t="shared" si="1"/>
        <v>2</v>
      </c>
      <c r="O16" s="3" t="str">
        <f>VLOOKUP(N16,Skale!$I$2:$J$302,2,1)</f>
        <v>Satisfactory</v>
      </c>
      <c r="P16" s="3" t="str" cm="1">
        <f t="array" ref="P16">INDEX(Skale!$M:$M,MATCH(Sheet1!K16&amp;Sheet1!O16,Skale!$K:$K&amp;Skale!$L:$L,0))</f>
        <v>Moderate</v>
      </c>
      <c r="Q16" s="3"/>
      <c r="R16" s="3"/>
      <c r="S16" s="36"/>
      <c r="T16" s="3"/>
      <c r="U16" s="3"/>
      <c r="V16" s="3"/>
      <c r="W16" s="3"/>
    </row>
    <row r="17" spans="2:23" ht="67.25" customHeight="1" x14ac:dyDescent="0.2">
      <c r="B17" s="32" t="s">
        <v>85</v>
      </c>
      <c r="C17" s="28" t="s">
        <v>86</v>
      </c>
      <c r="D17" s="28" t="s">
        <v>87</v>
      </c>
      <c r="E17" s="28" t="s">
        <v>82</v>
      </c>
      <c r="F17" s="28" t="s">
        <v>88</v>
      </c>
      <c r="G17" s="28"/>
      <c r="H17" s="28">
        <v>2</v>
      </c>
      <c r="I17" s="28">
        <v>2</v>
      </c>
      <c r="J17" s="28">
        <f t="shared" si="2"/>
        <v>2</v>
      </c>
      <c r="K17" s="28" t="str">
        <f>VLOOKUP(J17,Skale!$F$3:$G$402,2,1)</f>
        <v>Moderate</v>
      </c>
      <c r="L17" s="28">
        <v>2</v>
      </c>
      <c r="M17" s="28">
        <v>2</v>
      </c>
      <c r="N17" s="28">
        <f t="shared" si="1"/>
        <v>2</v>
      </c>
      <c r="O17" s="28" t="str">
        <f>VLOOKUP(N17,Skale!$I$2:$J$302,2,1)</f>
        <v>Satisfactory</v>
      </c>
      <c r="P17" s="28" t="str" cm="1">
        <f t="array" ref="P17">INDEX(Skale!$M:$M,MATCH(Sheet1!K17&amp;Sheet1!O17,Skale!$K:$K&amp;Skale!$L:$L,0))</f>
        <v>Moderate</v>
      </c>
      <c r="Q17" s="28"/>
      <c r="R17" s="28"/>
      <c r="S17" s="37"/>
      <c r="T17" s="28"/>
      <c r="U17" s="28">
        <v>40</v>
      </c>
      <c r="V17" s="28"/>
      <c r="W17" s="28"/>
    </row>
    <row r="18" spans="2:23" ht="201" customHeight="1" x14ac:dyDescent="0.2">
      <c r="B18" s="5" t="s">
        <v>89</v>
      </c>
      <c r="C18" s="6" t="s">
        <v>90</v>
      </c>
      <c r="D18" s="6" t="s">
        <v>91</v>
      </c>
      <c r="E18" s="6" t="s">
        <v>92</v>
      </c>
      <c r="F18" s="6" t="s">
        <v>93</v>
      </c>
      <c r="G18" s="3" t="s">
        <v>94</v>
      </c>
      <c r="H18" s="3">
        <v>2</v>
      </c>
      <c r="I18" s="3">
        <v>2</v>
      </c>
      <c r="J18" s="3">
        <f t="shared" ref="J18" si="3">H18*0.4+I18*0.6</f>
        <v>2</v>
      </c>
      <c r="K18" s="3" t="str">
        <f>VLOOKUP(J18,Skale!$F$3:$G$402,2,1)</f>
        <v>Moderate</v>
      </c>
      <c r="L18" s="3">
        <v>2</v>
      </c>
      <c r="M18" s="3">
        <v>2</v>
      </c>
      <c r="N18" s="3">
        <f t="shared" ref="N18" si="4">L18*0.4+M18*0.6</f>
        <v>2</v>
      </c>
      <c r="O18" s="3" t="str">
        <f>VLOOKUP(N18,Skale!$I$2:$J$302,2,1)</f>
        <v>Satisfactory</v>
      </c>
      <c r="P18" s="3" t="str" cm="1">
        <f t="array" ref="P18">INDEX(Skale!$M:$M,MATCH(Sheet1!K18&amp;Sheet1!O18,Skale!$K:$K&amp;Skale!$L:$L,0))</f>
        <v>Moderate</v>
      </c>
      <c r="Q18" s="3"/>
      <c r="R18" s="3" t="s">
        <v>95</v>
      </c>
      <c r="S18" s="28"/>
      <c r="T18" s="3"/>
      <c r="U18" s="3"/>
      <c r="V18" s="3">
        <v>60</v>
      </c>
      <c r="W18" s="3"/>
    </row>
    <row r="19" spans="2:23" ht="87" customHeight="1" x14ac:dyDescent="0.2">
      <c r="B19" s="4" t="s">
        <v>96</v>
      </c>
      <c r="C19" s="3" t="s">
        <v>97</v>
      </c>
      <c r="D19" s="3" t="s">
        <v>98</v>
      </c>
      <c r="E19" s="4" t="s">
        <v>29</v>
      </c>
      <c r="F19" s="3" t="s">
        <v>99</v>
      </c>
      <c r="G19" s="3"/>
      <c r="H19" s="3">
        <v>2</v>
      </c>
      <c r="I19" s="3">
        <v>2</v>
      </c>
      <c r="J19" s="3">
        <f t="shared" si="2"/>
        <v>2</v>
      </c>
      <c r="K19" s="3" t="str">
        <f>VLOOKUP(J19,Skale!$F$3:$G$402,2,1)</f>
        <v>Moderate</v>
      </c>
      <c r="L19" s="3">
        <v>2</v>
      </c>
      <c r="M19" s="3">
        <v>2</v>
      </c>
      <c r="N19" s="3">
        <f t="shared" si="1"/>
        <v>2</v>
      </c>
      <c r="O19" s="3" t="str">
        <f>VLOOKUP(N19,Skale!$I$2:$J$302,2,1)</f>
        <v>Satisfactory</v>
      </c>
      <c r="P19" s="3" t="str" cm="1">
        <f t="array" ref="P19">INDEX(Skale!$M:$M,MATCH(Sheet1!K19&amp;Sheet1!O19,Skale!$K:$K&amp;Skale!$L:$L,0))</f>
        <v>Moderate</v>
      </c>
      <c r="Q19" s="3">
        <v>2024</v>
      </c>
      <c r="R19" s="3"/>
      <c r="S19" s="3" t="s">
        <v>71</v>
      </c>
      <c r="T19" s="3">
        <v>50</v>
      </c>
      <c r="U19" s="3"/>
      <c r="V19" s="3"/>
      <c r="W19" s="3"/>
    </row>
    <row r="20" spans="2:23" ht="128" x14ac:dyDescent="0.2">
      <c r="B20" s="4" t="s">
        <v>100</v>
      </c>
      <c r="C20" s="3" t="s">
        <v>101</v>
      </c>
      <c r="D20" s="3" t="s">
        <v>102</v>
      </c>
      <c r="E20" s="4" t="s">
        <v>29</v>
      </c>
      <c r="F20" s="3" t="s">
        <v>103</v>
      </c>
      <c r="G20" s="3"/>
      <c r="H20" s="3">
        <v>3</v>
      </c>
      <c r="I20" s="3">
        <v>3</v>
      </c>
      <c r="J20" s="3">
        <f t="shared" si="2"/>
        <v>3</v>
      </c>
      <c r="K20" s="3" t="str">
        <f>VLOOKUP(J20,Skale!$F$3:$G$402,2,1)</f>
        <v>High</v>
      </c>
      <c r="L20" s="3">
        <v>2</v>
      </c>
      <c r="M20" s="3">
        <v>2</v>
      </c>
      <c r="N20" s="3">
        <f t="shared" si="1"/>
        <v>2</v>
      </c>
      <c r="O20" s="3" t="str">
        <f>VLOOKUP(N20,Skale!$I$2:$J$302,2,1)</f>
        <v>Satisfactory</v>
      </c>
      <c r="P20" s="3" t="str" cm="1">
        <f t="array" ref="P20">INDEX(Skale!$M:$M,MATCH(Sheet1!K20&amp;Sheet1!O20,Skale!$K:$K&amp;Skale!$L:$L,0))</f>
        <v>Moderate</v>
      </c>
      <c r="Q20" s="3"/>
      <c r="R20" s="3" t="s">
        <v>104</v>
      </c>
      <c r="S20" s="3" t="s">
        <v>71</v>
      </c>
      <c r="T20" s="3">
        <v>54</v>
      </c>
      <c r="U20" s="3"/>
      <c r="V20" s="3"/>
      <c r="W20" s="3"/>
    </row>
    <row r="21" spans="2:23" ht="64" x14ac:dyDescent="0.2">
      <c r="B21" s="4" t="s">
        <v>105</v>
      </c>
      <c r="C21" s="3" t="s">
        <v>106</v>
      </c>
      <c r="D21" s="3" t="s">
        <v>107</v>
      </c>
      <c r="E21" s="4" t="s">
        <v>29</v>
      </c>
      <c r="F21" s="3" t="s">
        <v>108</v>
      </c>
      <c r="G21" s="3"/>
      <c r="H21" s="3">
        <v>2</v>
      </c>
      <c r="I21" s="3">
        <v>2</v>
      </c>
      <c r="J21" s="3">
        <f t="shared" si="2"/>
        <v>2</v>
      </c>
      <c r="K21" s="3" t="str">
        <f>VLOOKUP(J21,Skale!$F$3:$G$402,2,1)</f>
        <v>Moderate</v>
      </c>
      <c r="L21" s="3">
        <v>2</v>
      </c>
      <c r="M21" s="3">
        <v>2</v>
      </c>
      <c r="N21" s="3">
        <f t="shared" si="1"/>
        <v>2</v>
      </c>
      <c r="O21" s="3" t="str">
        <f>VLOOKUP(N21,Skale!$I$2:$J$302,2,1)</f>
        <v>Satisfactory</v>
      </c>
      <c r="P21" s="3" t="str" cm="1">
        <f t="array" ref="P21">INDEX(Skale!$M:$M,MATCH(Sheet1!K21&amp;Sheet1!O21,Skale!$K:$K&amp;Skale!$L:$L,0))</f>
        <v>Moderate</v>
      </c>
      <c r="Q21" s="3"/>
      <c r="R21" s="3" t="s">
        <v>109</v>
      </c>
      <c r="S21" s="3" t="s">
        <v>110</v>
      </c>
      <c r="T21" s="3"/>
      <c r="U21" s="3"/>
      <c r="V21" s="3"/>
      <c r="W21" s="3"/>
    </row>
    <row r="22" spans="2:23" ht="150" customHeight="1" x14ac:dyDescent="0.2">
      <c r="B22" s="4" t="s">
        <v>111</v>
      </c>
      <c r="C22" s="3" t="s">
        <v>112</v>
      </c>
      <c r="D22" s="3" t="s">
        <v>113</v>
      </c>
      <c r="E22" s="4" t="s">
        <v>114</v>
      </c>
      <c r="F22" s="3" t="s">
        <v>115</v>
      </c>
      <c r="G22" s="3"/>
      <c r="H22" s="3">
        <v>3</v>
      </c>
      <c r="I22" s="3">
        <v>3</v>
      </c>
      <c r="J22" s="3">
        <f t="shared" si="2"/>
        <v>3</v>
      </c>
      <c r="K22" s="3" t="str">
        <f>VLOOKUP(J22,Skale!$F$3:$G$402,2,1)</f>
        <v>High</v>
      </c>
      <c r="L22" s="3">
        <v>2</v>
      </c>
      <c r="M22" s="3">
        <v>2</v>
      </c>
      <c r="N22" s="3">
        <f t="shared" si="1"/>
        <v>2</v>
      </c>
      <c r="O22" s="3" t="str">
        <f>VLOOKUP(N22,Skale!$I$2:$J$302,2,1)</f>
        <v>Satisfactory</v>
      </c>
      <c r="P22" s="3" t="str" cm="1">
        <f t="array" ref="P22">INDEX(Skale!$M:$M,MATCH(Sheet1!K22&amp;Sheet1!O22,Skale!$K:$K&amp;Skale!$L:$L,0))</f>
        <v>Moderate</v>
      </c>
      <c r="Q22" s="3"/>
      <c r="R22" s="3" t="s">
        <v>116</v>
      </c>
      <c r="S22" s="3" t="s">
        <v>110</v>
      </c>
      <c r="T22" s="3"/>
      <c r="U22" s="3"/>
      <c r="V22" s="3">
        <v>55</v>
      </c>
      <c r="W22" s="3"/>
    </row>
    <row r="23" spans="2:23" ht="87" customHeight="1" x14ac:dyDescent="0.2">
      <c r="B23" s="4" t="s">
        <v>117</v>
      </c>
      <c r="C23" s="6" t="s">
        <v>118</v>
      </c>
      <c r="D23" s="6" t="s">
        <v>119</v>
      </c>
      <c r="E23" s="5" t="s">
        <v>29</v>
      </c>
      <c r="F23" s="6" t="s">
        <v>120</v>
      </c>
      <c r="G23" s="3"/>
      <c r="H23" s="3">
        <v>1</v>
      </c>
      <c r="I23" s="3">
        <v>1</v>
      </c>
      <c r="J23" s="3">
        <f t="shared" si="2"/>
        <v>1</v>
      </c>
      <c r="K23" s="3" t="str">
        <f>VLOOKUP(J23,Skale!$F$3:$G$402,2,1)</f>
        <v>Low</v>
      </c>
      <c r="L23" s="3">
        <v>3</v>
      </c>
      <c r="M23" s="3">
        <v>2</v>
      </c>
      <c r="N23" s="3">
        <f t="shared" si="1"/>
        <v>2.4000000000000004</v>
      </c>
      <c r="O23" s="3" t="str">
        <f>VLOOKUP(N23,Skale!$I$2:$J$302,2,1)</f>
        <v>Satisfactory</v>
      </c>
      <c r="P23" s="3" t="str" cm="1">
        <f t="array" ref="P23">INDEX(Skale!$M:$M,MATCH(Sheet1!K23&amp;Sheet1!O23,Skale!$K:$K&amp;Skale!$L:$L,0))</f>
        <v>Low</v>
      </c>
      <c r="Q23" s="3"/>
      <c r="R23" s="3"/>
      <c r="S23" s="3" t="s">
        <v>110</v>
      </c>
      <c r="T23" s="3"/>
      <c r="U23" s="3"/>
      <c r="V23" s="3"/>
      <c r="W23" s="3"/>
    </row>
    <row r="24" spans="2:23" ht="71.5" customHeight="1" x14ac:dyDescent="0.2">
      <c r="B24" s="4" t="s">
        <v>121</v>
      </c>
      <c r="C24" s="3" t="s">
        <v>122</v>
      </c>
      <c r="D24" s="3" t="s">
        <v>123</v>
      </c>
      <c r="E24" s="4" t="s">
        <v>124</v>
      </c>
      <c r="F24" s="3" t="s">
        <v>125</v>
      </c>
      <c r="G24" s="3"/>
      <c r="H24" s="3">
        <v>1</v>
      </c>
      <c r="I24" s="3">
        <v>1</v>
      </c>
      <c r="J24" s="3">
        <f t="shared" si="2"/>
        <v>1</v>
      </c>
      <c r="K24" s="3" t="str">
        <f>VLOOKUP(J24,Skale!$F$3:$G$402,2,1)</f>
        <v>Low</v>
      </c>
      <c r="L24" s="3">
        <v>2</v>
      </c>
      <c r="M24" s="3">
        <v>2</v>
      </c>
      <c r="N24" s="3">
        <f t="shared" si="1"/>
        <v>2</v>
      </c>
      <c r="O24" s="3" t="str">
        <f>VLOOKUP(N24,Skale!$I$2:$J$302,2,1)</f>
        <v>Satisfactory</v>
      </c>
      <c r="P24" s="3" t="str" cm="1">
        <f t="array" ref="P24">INDEX(Skale!$M:$M,MATCH(Sheet1!K24&amp;Sheet1!O24,Skale!$K:$K&amp;Skale!$L:$L,0))</f>
        <v>Low</v>
      </c>
      <c r="Q24" s="3"/>
      <c r="R24" s="3"/>
      <c r="S24" s="3" t="s">
        <v>110</v>
      </c>
      <c r="T24" s="3"/>
      <c r="U24" s="3"/>
      <c r="V24" s="3"/>
      <c r="W24" s="3"/>
    </row>
    <row r="25" spans="2:23" ht="140.25" customHeight="1" x14ac:dyDescent="0.2">
      <c r="B25" s="4" t="s">
        <v>126</v>
      </c>
      <c r="C25" s="3" t="s">
        <v>127</v>
      </c>
      <c r="D25" s="3" t="s">
        <v>128</v>
      </c>
      <c r="E25" s="4" t="s">
        <v>29</v>
      </c>
      <c r="F25" s="3" t="s">
        <v>129</v>
      </c>
      <c r="G25" s="3" t="s">
        <v>130</v>
      </c>
      <c r="H25" s="3">
        <v>3</v>
      </c>
      <c r="I25" s="3">
        <v>3</v>
      </c>
      <c r="J25" s="3">
        <f t="shared" ref="J25" si="5">H25*0.4+I25*0.6</f>
        <v>3</v>
      </c>
      <c r="K25" s="3" t="str">
        <f>VLOOKUP(J25,Skale!$F$3:$G$402,2,1)</f>
        <v>High</v>
      </c>
      <c r="L25" s="3">
        <v>1</v>
      </c>
      <c r="M25" s="3">
        <v>2</v>
      </c>
      <c r="N25" s="3">
        <f t="shared" ref="N25" si="6">L25*0.4+M25*0.6</f>
        <v>1.6</v>
      </c>
      <c r="O25" s="3" t="str">
        <f>VLOOKUP(N25,Skale!$I$2:$J$302,2,1)</f>
        <v xml:space="preserve">Needs improvement </v>
      </c>
      <c r="P25" s="3" t="str" cm="1">
        <f t="array" ref="P25">INDEX(Skale!$M:$M,MATCH(Sheet1!K25&amp;Sheet1!O25,Skale!$K:$K&amp;Skale!$L:$L,0))</f>
        <v>High</v>
      </c>
      <c r="Q25" s="3"/>
      <c r="R25" s="3" t="s">
        <v>131</v>
      </c>
      <c r="S25" s="3" t="s">
        <v>132</v>
      </c>
      <c r="T25" s="3"/>
      <c r="U25" s="3">
        <v>45</v>
      </c>
      <c r="V25" s="3"/>
      <c r="W25" s="3"/>
    </row>
    <row r="26" spans="2:23" ht="140.25" customHeight="1" x14ac:dyDescent="0.2">
      <c r="B26" s="4" t="s">
        <v>133</v>
      </c>
      <c r="C26" s="3" t="s">
        <v>134</v>
      </c>
      <c r="D26" s="3" t="s">
        <v>135</v>
      </c>
      <c r="E26" s="4" t="s">
        <v>29</v>
      </c>
      <c r="F26" s="3" t="s">
        <v>136</v>
      </c>
      <c r="G26" s="3"/>
      <c r="H26" s="3">
        <v>3</v>
      </c>
      <c r="I26" s="3">
        <v>3</v>
      </c>
      <c r="J26" s="3">
        <f t="shared" ref="J26" si="7">H26*0.4+I26*0.6</f>
        <v>3</v>
      </c>
      <c r="K26" s="3" t="str">
        <f>VLOOKUP(J26,Skale!$F$3:$G$402,2,1)</f>
        <v>High</v>
      </c>
      <c r="L26" s="3">
        <v>2</v>
      </c>
      <c r="M26" s="3">
        <v>2</v>
      </c>
      <c r="N26" s="3">
        <f t="shared" ref="N26" si="8">L26*0.4+M26*0.6</f>
        <v>2</v>
      </c>
      <c r="O26" s="3" t="str">
        <f>VLOOKUP(N26,Skale!$I$2:$J$302,2,1)</f>
        <v>Satisfactory</v>
      </c>
      <c r="P26" s="3" t="str" cm="1">
        <f t="array" ref="P26">INDEX(Skale!$M:$M,MATCH(Sheet1!K26&amp;Sheet1!O26,Skale!$K:$K&amp;Skale!$L:$L,0))</f>
        <v>Moderate</v>
      </c>
      <c r="Q26" s="3"/>
      <c r="R26" s="3"/>
      <c r="S26" s="3"/>
      <c r="T26" s="3"/>
      <c r="U26" s="3"/>
      <c r="V26" s="3">
        <v>50</v>
      </c>
      <c r="W26" s="3"/>
    </row>
    <row r="27" spans="2:23" ht="58.25" customHeight="1" x14ac:dyDescent="0.2">
      <c r="B27" s="4" t="s">
        <v>137</v>
      </c>
      <c r="C27" s="3" t="s">
        <v>138</v>
      </c>
      <c r="D27" s="3" t="s">
        <v>139</v>
      </c>
      <c r="E27" s="4" t="s">
        <v>29</v>
      </c>
      <c r="F27" s="3" t="s">
        <v>140</v>
      </c>
      <c r="G27" s="3"/>
      <c r="H27" s="3" t="s">
        <v>141</v>
      </c>
      <c r="I27" s="3" t="s">
        <v>141</v>
      </c>
      <c r="J27" s="3"/>
      <c r="K27" s="3"/>
      <c r="L27" s="3" t="s">
        <v>141</v>
      </c>
      <c r="M27" s="3" t="s">
        <v>141</v>
      </c>
      <c r="N27" s="3"/>
      <c r="O27" s="3"/>
      <c r="P27" s="3"/>
      <c r="Q27" s="3"/>
      <c r="R27" s="3"/>
      <c r="S27" s="3"/>
      <c r="T27" s="3"/>
      <c r="U27" s="3"/>
      <c r="V27" s="3"/>
      <c r="W27" s="3"/>
    </row>
    <row r="28" spans="2:23" ht="116" customHeight="1" x14ac:dyDescent="0.2">
      <c r="B28" s="22" t="s">
        <v>142</v>
      </c>
      <c r="C28" s="3" t="s">
        <v>143</v>
      </c>
      <c r="D28" s="3" t="s">
        <v>144</v>
      </c>
      <c r="E28" s="4" t="s">
        <v>145</v>
      </c>
      <c r="F28" s="3" t="s">
        <v>146</v>
      </c>
      <c r="G28" s="3"/>
      <c r="H28" s="3" t="s">
        <v>141</v>
      </c>
      <c r="I28" s="3" t="s">
        <v>141</v>
      </c>
      <c r="J28" s="3"/>
      <c r="K28" s="3"/>
      <c r="L28" s="3" t="s">
        <v>141</v>
      </c>
      <c r="M28" s="3" t="s">
        <v>141</v>
      </c>
      <c r="N28" s="3"/>
      <c r="O28" s="3"/>
      <c r="P28" s="3"/>
      <c r="Q28" s="3"/>
      <c r="R28" s="3"/>
      <c r="S28" s="3"/>
      <c r="T28" s="3">
        <v>20</v>
      </c>
      <c r="U28" s="3">
        <v>25</v>
      </c>
      <c r="V28" s="3">
        <v>25</v>
      </c>
      <c r="W28" s="3"/>
    </row>
    <row r="29" spans="2:23" ht="48" x14ac:dyDescent="0.2">
      <c r="B29" s="22" t="s">
        <v>147</v>
      </c>
      <c r="C29" s="23" t="s">
        <v>148</v>
      </c>
      <c r="D29" s="23" t="s">
        <v>149</v>
      </c>
      <c r="E29" s="22" t="s">
        <v>150</v>
      </c>
      <c r="F29" s="23" t="s">
        <v>149</v>
      </c>
      <c r="G29" s="23"/>
      <c r="H29" s="3" t="s">
        <v>141</v>
      </c>
      <c r="I29" s="3" t="s">
        <v>141</v>
      </c>
      <c r="J29" s="3"/>
      <c r="K29" s="3"/>
      <c r="L29" s="3" t="s">
        <v>141</v>
      </c>
      <c r="M29" s="3" t="s">
        <v>141</v>
      </c>
      <c r="N29" s="3"/>
      <c r="O29" s="3"/>
      <c r="P29" s="3"/>
      <c r="Q29" s="23"/>
      <c r="R29" s="23"/>
      <c r="S29" s="23"/>
      <c r="T29" s="3"/>
      <c r="U29" s="3"/>
      <c r="V29" s="3"/>
      <c r="W29" s="3"/>
    </row>
    <row r="30" spans="2:23" x14ac:dyDescent="0.2">
      <c r="B30" s="26"/>
      <c r="C30" s="15"/>
      <c r="D30" s="15"/>
      <c r="E30" s="15"/>
      <c r="F30" s="15"/>
      <c r="G30" s="15"/>
      <c r="H30" s="15"/>
      <c r="I30" s="15"/>
      <c r="J30" s="15"/>
      <c r="K30" s="15"/>
      <c r="L30" s="15"/>
      <c r="M30" s="15"/>
      <c r="N30" s="15"/>
      <c r="O30" s="15"/>
      <c r="P30" s="15"/>
      <c r="Q30" s="15"/>
      <c r="R30" s="15" t="s">
        <v>151</v>
      </c>
      <c r="S30" s="15"/>
      <c r="T30" s="15">
        <f>SUM(T8:T29)</f>
        <v>174</v>
      </c>
      <c r="U30" s="15">
        <f>SUM(U8:U29)</f>
        <v>240</v>
      </c>
      <c r="V30" s="15">
        <f>SUM(V8:V29)</f>
        <v>250</v>
      </c>
      <c r="W30" s="15">
        <f t="shared" ref="W30" si="9">SUM(W8:W29)</f>
        <v>0</v>
      </c>
    </row>
  </sheetData>
  <mergeCells count="28">
    <mergeCell ref="N2:O2"/>
    <mergeCell ref="N3:O3"/>
    <mergeCell ref="A3:D3"/>
    <mergeCell ref="S15:S17"/>
    <mergeCell ref="H4:K4"/>
    <mergeCell ref="L4:O4"/>
    <mergeCell ref="B4:B7"/>
    <mergeCell ref="C4:C7"/>
    <mergeCell ref="D4:D7"/>
    <mergeCell ref="E4:E7"/>
    <mergeCell ref="F4:F7"/>
    <mergeCell ref="G4:G7"/>
    <mergeCell ref="H5:I5"/>
    <mergeCell ref="J5:J7"/>
    <mergeCell ref="L5:M5"/>
    <mergeCell ref="K5:K7"/>
    <mergeCell ref="N5:N7"/>
    <mergeCell ref="V5:V7"/>
    <mergeCell ref="O5:O7"/>
    <mergeCell ref="P4:P7"/>
    <mergeCell ref="Q4:Q7"/>
    <mergeCell ref="R4:R7"/>
    <mergeCell ref="S4:S7"/>
    <mergeCell ref="S11:S13"/>
    <mergeCell ref="W5:W7"/>
    <mergeCell ref="T4:W4"/>
    <mergeCell ref="T5:T7"/>
    <mergeCell ref="U5:U7"/>
  </mergeCells>
  <conditionalFormatting sqref="J8:J10 J12:J27">
    <cfRule type="colorScale" priority="53">
      <colorScale>
        <cfvo type="num" val="1.59"/>
        <cfvo type="num" val="2.59"/>
        <cfvo type="num" val="2.6"/>
        <color theme="9" tint="-0.249977111117893"/>
        <color rgb="FFFFEB84"/>
        <color rgb="FFFF0000"/>
      </colorScale>
    </cfRule>
  </conditionalFormatting>
  <conditionalFormatting sqref="J11:J12">
    <cfRule type="colorScale" priority="5">
      <colorScale>
        <cfvo type="num" val="1.59"/>
        <cfvo type="num" val="2.59"/>
        <cfvo type="num" val="2.6"/>
        <color theme="9" tint="-0.249977111117893"/>
        <color rgb="FFFFEB84"/>
        <color rgb="FFFF0000"/>
      </colorScale>
    </cfRule>
  </conditionalFormatting>
  <conditionalFormatting sqref="J28">
    <cfRule type="colorScale" priority="21">
      <colorScale>
        <cfvo type="num" val="1.59"/>
        <cfvo type="num" val="2.59"/>
        <cfvo type="num" val="2.6"/>
        <color theme="9" tint="-0.249977111117893"/>
        <color rgb="FFFFEB84"/>
        <color rgb="FFFF0000"/>
      </colorScale>
    </cfRule>
  </conditionalFormatting>
  <conditionalFormatting sqref="J29">
    <cfRule type="colorScale" priority="13">
      <colorScale>
        <cfvo type="num" val="1.59"/>
        <cfvo type="num" val="2.59"/>
        <cfvo type="num" val="2.6"/>
        <color theme="9" tint="-0.249977111117893"/>
        <color rgb="FFFFEB84"/>
        <color rgb="FFFF0000"/>
      </colorScale>
    </cfRule>
  </conditionalFormatting>
  <conditionalFormatting sqref="K8:K10 K12:K27">
    <cfRule type="iconSet" priority="204">
      <iconSet reverse="1">
        <cfvo type="percent" val="0"/>
        <cfvo type="num" val="65"/>
        <cfvo type="num" val="80"/>
      </iconSet>
    </cfRule>
  </conditionalFormatting>
  <conditionalFormatting sqref="K11">
    <cfRule type="iconSet" priority="7">
      <iconSet reverse="1">
        <cfvo type="percent" val="0"/>
        <cfvo type="num" val="65"/>
        <cfvo type="num" val="80"/>
      </iconSet>
    </cfRule>
  </conditionalFormatting>
  <conditionalFormatting sqref="K28">
    <cfRule type="iconSet" priority="23">
      <iconSet reverse="1">
        <cfvo type="percent" val="0"/>
        <cfvo type="num" val="65"/>
        <cfvo type="num" val="80"/>
      </iconSet>
    </cfRule>
  </conditionalFormatting>
  <conditionalFormatting sqref="K29">
    <cfRule type="iconSet" priority="15">
      <iconSet reverse="1">
        <cfvo type="percent" val="0"/>
        <cfvo type="num" val="65"/>
        <cfvo type="num" val="80"/>
      </iconSet>
    </cfRule>
  </conditionalFormatting>
  <conditionalFormatting sqref="N8:N27">
    <cfRule type="colorScale" priority="43">
      <colorScale>
        <cfvo type="num" val="1"/>
        <cfvo type="num" val="2"/>
        <cfvo type="num" val="3"/>
        <color rgb="FFFF0000"/>
        <color rgb="FFFFEB84"/>
        <color theme="9" tint="-0.249977111117893"/>
      </colorScale>
    </cfRule>
  </conditionalFormatting>
  <conditionalFormatting sqref="N28">
    <cfRule type="colorScale" priority="20">
      <colorScale>
        <cfvo type="num" val="1"/>
        <cfvo type="num" val="2"/>
        <cfvo type="num" val="3"/>
        <color rgb="FFFF0000"/>
        <color rgb="FFFFEB84"/>
        <color theme="9" tint="-0.249977111117893"/>
      </colorScale>
    </cfRule>
  </conditionalFormatting>
  <conditionalFormatting sqref="N29">
    <cfRule type="colorScale" priority="12">
      <colorScale>
        <cfvo type="num" val="1"/>
        <cfvo type="num" val="2"/>
        <cfvo type="num" val="3"/>
        <color rgb="FFFF0000"/>
        <color rgb="FFFFEB84"/>
        <color theme="9" tint="-0.249977111117893"/>
      </colorScale>
    </cfRule>
  </conditionalFormatting>
  <conditionalFormatting sqref="O8:O10">
    <cfRule type="colorScale" priority="46">
      <colorScale>
        <cfvo type="num" val="1.59"/>
        <cfvo type="num" val="2.59"/>
        <cfvo type="num" val="2.6"/>
        <color theme="9" tint="-0.249977111117893"/>
        <color rgb="FFFFEB84"/>
        <color rgb="FFFF0000"/>
      </colorScale>
    </cfRule>
  </conditionalFormatting>
  <conditionalFormatting sqref="O11">
    <cfRule type="colorScale" priority="11">
      <colorScale>
        <cfvo type="min"/>
        <cfvo type="percentile" val="50"/>
        <cfvo type="max"/>
        <color rgb="FFF8696B"/>
        <color rgb="FFFFEB84"/>
        <color rgb="FF63BE7B"/>
      </colorScale>
    </cfRule>
    <cfRule type="colorScale" priority="10">
      <colorScale>
        <cfvo type="num" val="0"/>
        <cfvo type="num" val="&quot;1.5&quot;"/>
        <cfvo type="num" val="3"/>
        <color rgb="FFF8696B"/>
        <color rgb="FFFFEB84"/>
        <color rgb="FF63BE7B"/>
      </colorScale>
    </cfRule>
  </conditionalFormatting>
  <conditionalFormatting sqref="O12:O27">
    <cfRule type="colorScale" priority="212">
      <colorScale>
        <cfvo type="min"/>
        <cfvo type="percentile" val="50"/>
        <cfvo type="max"/>
        <color rgb="FFF8696B"/>
        <color rgb="FFFFEB84"/>
        <color rgb="FF63BE7B"/>
      </colorScale>
    </cfRule>
    <cfRule type="colorScale" priority="211">
      <colorScale>
        <cfvo type="num" val="0"/>
        <cfvo type="num" val="&quot;1.5&quot;"/>
        <cfvo type="num" val="3"/>
        <color rgb="FFF8696B"/>
        <color rgb="FFFFEB84"/>
        <color rgb="FF63BE7B"/>
      </colorScale>
    </cfRule>
  </conditionalFormatting>
  <conditionalFormatting sqref="O28">
    <cfRule type="colorScale" priority="26">
      <colorScale>
        <cfvo type="num" val="0"/>
        <cfvo type="num" val="&quot;1.5&quot;"/>
        <cfvo type="num" val="3"/>
        <color rgb="FFF8696B"/>
        <color rgb="FFFFEB84"/>
        <color rgb="FF63BE7B"/>
      </colorScale>
    </cfRule>
    <cfRule type="colorScale" priority="27">
      <colorScale>
        <cfvo type="min"/>
        <cfvo type="percentile" val="50"/>
        <cfvo type="max"/>
        <color rgb="FFF8696B"/>
        <color rgb="FFFFEB84"/>
        <color rgb="FF63BE7B"/>
      </colorScale>
    </cfRule>
  </conditionalFormatting>
  <conditionalFormatting sqref="O29">
    <cfRule type="colorScale" priority="18">
      <colorScale>
        <cfvo type="num" val="0"/>
        <cfvo type="num" val="&quot;1.5&quot;"/>
        <cfvo type="num" val="3"/>
        <color rgb="FFF8696B"/>
        <color rgb="FFFFEB84"/>
        <color rgb="FF63BE7B"/>
      </colorScale>
    </cfRule>
    <cfRule type="colorScale" priority="19">
      <colorScale>
        <cfvo type="min"/>
        <cfvo type="percentile" val="50"/>
        <cfvo type="max"/>
        <color rgb="FFF8696B"/>
        <color rgb="FFFFEB84"/>
        <color rgb="FF63BE7B"/>
      </colorScale>
    </cfRule>
  </conditionalFormatting>
  <conditionalFormatting sqref="P8:P10 P12:P27">
    <cfRule type="colorScale" priority="63">
      <colorScale>
        <cfvo type="num" val="0"/>
        <cfvo type="num" val="50"/>
        <cfvo type="num" val="75"/>
        <color theme="9" tint="-0.249977111117893"/>
        <color rgb="FFFFEB84"/>
        <color rgb="FFFF0000"/>
      </colorScale>
    </cfRule>
  </conditionalFormatting>
  <conditionalFormatting sqref="P8:P10">
    <cfRule type="colorScale" priority="196">
      <colorScale>
        <cfvo type="num" val="&quot;100-75&quot;"/>
        <cfvo type="num" val="&quot;74-50&quot;"/>
        <cfvo type="num" val="&quot;50-0&quot;"/>
        <color rgb="FFF8696B"/>
        <color rgb="FFFFEB84"/>
        <color rgb="FF63BE7B"/>
      </colorScale>
    </cfRule>
    <cfRule type="colorScale" priority="197">
      <colorScale>
        <cfvo type="min"/>
        <cfvo type="percentile" val="50"/>
        <cfvo type="max"/>
        <color rgb="FFF8696B"/>
        <color rgb="FFFFEB84"/>
        <color rgb="FF63BE7B"/>
      </colorScale>
    </cfRule>
  </conditionalFormatting>
  <conditionalFormatting sqref="P11">
    <cfRule type="colorScale" priority="9">
      <colorScale>
        <cfvo type="min"/>
        <cfvo type="percentile" val="50"/>
        <cfvo type="max"/>
        <color rgb="FFF8696B"/>
        <color rgb="FFFFEB84"/>
        <color rgb="FF63BE7B"/>
      </colorScale>
    </cfRule>
    <cfRule type="colorScale" priority="8">
      <colorScale>
        <cfvo type="num" val="&quot;100-75&quot;"/>
        <cfvo type="num" val="&quot;74-50&quot;"/>
        <cfvo type="num" val="&quot;50-0&quot;"/>
        <color rgb="FFF8696B"/>
        <color rgb="FFFFEB84"/>
        <color rgb="FF63BE7B"/>
      </colorScale>
    </cfRule>
  </conditionalFormatting>
  <conditionalFormatting sqref="P11:P12">
    <cfRule type="colorScale" priority="6">
      <colorScale>
        <cfvo type="num" val="0"/>
        <cfvo type="num" val="50"/>
        <cfvo type="num" val="75"/>
        <color theme="9" tint="-0.249977111117893"/>
        <color rgb="FFFFEB84"/>
        <color rgb="FFFF0000"/>
      </colorScale>
    </cfRule>
  </conditionalFormatting>
  <conditionalFormatting sqref="P12:P27">
    <cfRule type="colorScale" priority="207">
      <colorScale>
        <cfvo type="num" val="&quot;100-75&quot;"/>
        <cfvo type="num" val="&quot;74-50&quot;"/>
        <cfvo type="num" val="&quot;50-0&quot;"/>
        <color rgb="FFF8696B"/>
        <color rgb="FFFFEB84"/>
        <color rgb="FF63BE7B"/>
      </colorScale>
    </cfRule>
    <cfRule type="colorScale" priority="208">
      <colorScale>
        <cfvo type="min"/>
        <cfvo type="percentile" val="50"/>
        <cfvo type="max"/>
        <color rgb="FFF8696B"/>
        <color rgb="FFFFEB84"/>
        <color rgb="FF63BE7B"/>
      </colorScale>
    </cfRule>
  </conditionalFormatting>
  <conditionalFormatting sqref="P13">
    <cfRule type="colorScale" priority="177">
      <colorScale>
        <cfvo type="num" val="&quot;100-75&quot;"/>
        <cfvo type="num" val="&quot;74-50&quot;"/>
        <cfvo type="num" val="&quot;50-0&quot;"/>
        <color rgb="FFF8696B"/>
        <color rgb="FFFFEB84"/>
        <color rgb="FF63BE7B"/>
      </colorScale>
    </cfRule>
    <cfRule type="colorScale" priority="178">
      <colorScale>
        <cfvo type="min"/>
        <cfvo type="percentile" val="50"/>
        <cfvo type="max"/>
        <color rgb="FFF8696B"/>
        <color rgb="FFFFEB84"/>
        <color rgb="FF63BE7B"/>
      </colorScale>
    </cfRule>
  </conditionalFormatting>
  <conditionalFormatting sqref="P28">
    <cfRule type="colorScale" priority="22">
      <colorScale>
        <cfvo type="num" val="0"/>
        <cfvo type="num" val="50"/>
        <cfvo type="num" val="75"/>
        <color theme="9" tint="-0.249977111117893"/>
        <color rgb="FFFFEB84"/>
        <color rgb="FFFF0000"/>
      </colorScale>
    </cfRule>
    <cfRule type="colorScale" priority="25">
      <colorScale>
        <cfvo type="min"/>
        <cfvo type="percentile" val="50"/>
        <cfvo type="max"/>
        <color rgb="FFF8696B"/>
        <color rgb="FFFFEB84"/>
        <color rgb="FF63BE7B"/>
      </colorScale>
    </cfRule>
    <cfRule type="colorScale" priority="24">
      <colorScale>
        <cfvo type="num" val="&quot;100-75&quot;"/>
        <cfvo type="num" val="&quot;74-50&quot;"/>
        <cfvo type="num" val="&quot;50-0&quot;"/>
        <color rgb="FFF8696B"/>
        <color rgb="FFFFEB84"/>
        <color rgb="FF63BE7B"/>
      </colorScale>
    </cfRule>
  </conditionalFormatting>
  <conditionalFormatting sqref="P29">
    <cfRule type="colorScale" priority="17">
      <colorScale>
        <cfvo type="min"/>
        <cfvo type="percentile" val="50"/>
        <cfvo type="max"/>
        <color rgb="FFF8696B"/>
        <color rgb="FFFFEB84"/>
        <color rgb="FF63BE7B"/>
      </colorScale>
    </cfRule>
    <cfRule type="colorScale" priority="16">
      <colorScale>
        <cfvo type="num" val="&quot;100-75&quot;"/>
        <cfvo type="num" val="&quot;74-50&quot;"/>
        <cfvo type="num" val="&quot;50-0&quot;"/>
        <color rgb="FFF8696B"/>
        <color rgb="FFFFEB84"/>
        <color rgb="FF63BE7B"/>
      </colorScale>
    </cfRule>
    <cfRule type="colorScale" priority="14">
      <colorScale>
        <cfvo type="num" val="0"/>
        <cfvo type="num" val="50"/>
        <cfvo type="num" val="75"/>
        <color theme="9" tint="-0.249977111117893"/>
        <color rgb="FFFFEB84"/>
        <color rgb="FFFF0000"/>
      </colorScale>
    </cfRule>
  </conditionalFormatting>
  <conditionalFormatting sqref="R20">
    <cfRule type="colorScale" priority="2">
      <colorScale>
        <cfvo type="num" val="&quot;100-75&quot;"/>
        <cfvo type="num" val="&quot;74-50&quot;"/>
        <cfvo type="num" val="&quot;50-0&quot;"/>
        <color rgb="FFF8696B"/>
        <color rgb="FFFFEB84"/>
        <color rgb="FF63BE7B"/>
      </colorScale>
    </cfRule>
    <cfRule type="colorScale" priority="3">
      <colorScale>
        <cfvo type="min"/>
        <cfvo type="percentile" val="50"/>
        <cfvo type="max"/>
        <color rgb="FFF8696B"/>
        <color rgb="FFFFEB84"/>
        <color rgb="FF63BE7B"/>
      </colorScale>
    </cfRule>
    <cfRule type="colorScale" priority="1">
      <colorScale>
        <cfvo type="num" val="0"/>
        <cfvo type="num" val="50"/>
        <cfvo type="num" val="75"/>
        <color theme="9" tint="-0.249977111117893"/>
        <color rgb="FFFFEB84"/>
        <color rgb="FFFF0000"/>
      </colorScale>
    </cfRule>
  </conditionalFormatting>
  <dataValidations count="2">
    <dataValidation type="list" allowBlank="1" showInputMessage="1" showErrorMessage="1" sqref="H8:I29" xr:uid="{830CAB05-41C2-44DD-ADD0-0ECEB7FD3617}">
      <formula1>"1, 2, 3, 4, NR"</formula1>
    </dataValidation>
    <dataValidation type="list" allowBlank="1" showInputMessage="1" showErrorMessage="1" sqref="L8:M29" xr:uid="{7BCA208F-F963-4BF6-B246-6722D0F031FC}">
      <formula1>"0, 1, 2, 3, NR"</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4DC38-EFA2-4CEE-A528-A68B97C09F46}">
  <dimension ref="A1"/>
  <sheetViews>
    <sheetView workbookViewId="0"/>
  </sheetViews>
  <sheetFormatPr baseColWidth="10" defaultColWidth="8.83203125" defaultRowHeight="1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8687A-C6E7-43A6-AAD2-27B4D474B7CE}">
  <dimension ref="B2:M409"/>
  <sheetViews>
    <sheetView workbookViewId="0">
      <selection activeCell="F3" sqref="F3:G3"/>
    </sheetView>
  </sheetViews>
  <sheetFormatPr baseColWidth="10" defaultColWidth="8.83203125" defaultRowHeight="15" x14ac:dyDescent="0.2"/>
  <cols>
    <col min="2" max="2" width="14.6640625" customWidth="1"/>
    <col min="3" max="3" width="14" customWidth="1"/>
    <col min="10" max="10" width="17.83203125" customWidth="1"/>
    <col min="12" max="12" width="17.5" customWidth="1"/>
  </cols>
  <sheetData>
    <row r="2" spans="2:13" ht="29" thickBot="1" x14ac:dyDescent="0.25">
      <c r="B2" s="7" t="s">
        <v>152</v>
      </c>
      <c r="C2" s="8" t="s">
        <v>153</v>
      </c>
      <c r="I2" s="15">
        <v>0</v>
      </c>
      <c r="J2" t="s">
        <v>154</v>
      </c>
    </row>
    <row r="3" spans="2:13" ht="16" thickBot="1" x14ac:dyDescent="0.25">
      <c r="B3" s="9">
        <v>1.59</v>
      </c>
      <c r="C3" s="10" t="s">
        <v>155</v>
      </c>
      <c r="F3" s="14">
        <v>1</v>
      </c>
      <c r="G3" s="13" t="s">
        <v>156</v>
      </c>
      <c r="I3" s="14">
        <v>0.01</v>
      </c>
      <c r="J3" t="s">
        <v>154</v>
      </c>
      <c r="K3" s="13" t="s">
        <v>156</v>
      </c>
      <c r="L3" s="15" t="s">
        <v>154</v>
      </c>
      <c r="M3" s="15" t="s">
        <v>157</v>
      </c>
    </row>
    <row r="4" spans="2:13" ht="16" thickBot="1" x14ac:dyDescent="0.25">
      <c r="B4" s="9" t="s">
        <v>158</v>
      </c>
      <c r="C4" s="10" t="s">
        <v>159</v>
      </c>
      <c r="F4" s="14">
        <v>1.01</v>
      </c>
      <c r="G4" s="13" t="s">
        <v>156</v>
      </c>
      <c r="I4" s="14">
        <v>0.02</v>
      </c>
      <c r="J4" t="s">
        <v>154</v>
      </c>
      <c r="K4" s="13" t="s">
        <v>156</v>
      </c>
      <c r="L4" s="13" t="s">
        <v>160</v>
      </c>
      <c r="M4" s="13" t="s">
        <v>156</v>
      </c>
    </row>
    <row r="5" spans="2:13" ht="16" thickBot="1" x14ac:dyDescent="0.25">
      <c r="B5" s="9" t="s">
        <v>161</v>
      </c>
      <c r="C5" s="10" t="s">
        <v>162</v>
      </c>
      <c r="F5" s="14">
        <v>1.02</v>
      </c>
      <c r="G5" s="13" t="s">
        <v>156</v>
      </c>
      <c r="I5" s="14">
        <v>0.03</v>
      </c>
      <c r="J5" t="s">
        <v>154</v>
      </c>
      <c r="K5" s="13" t="s">
        <v>156</v>
      </c>
      <c r="L5" s="15" t="s">
        <v>163</v>
      </c>
      <c r="M5" s="13" t="s">
        <v>156</v>
      </c>
    </row>
    <row r="6" spans="2:13" x14ac:dyDescent="0.2">
      <c r="B6" s="11" t="s">
        <v>164</v>
      </c>
      <c r="C6" s="12" t="s">
        <v>165</v>
      </c>
      <c r="F6" s="14">
        <v>1.03</v>
      </c>
      <c r="G6" s="13" t="s">
        <v>156</v>
      </c>
      <c r="I6" s="14">
        <v>0.04</v>
      </c>
      <c r="J6" t="s">
        <v>154</v>
      </c>
      <c r="K6" s="13" t="s">
        <v>156</v>
      </c>
      <c r="L6" s="15" t="s">
        <v>166</v>
      </c>
      <c r="M6" s="13" t="s">
        <v>156</v>
      </c>
    </row>
    <row r="7" spans="2:13" x14ac:dyDescent="0.2">
      <c r="F7" s="14">
        <v>1.04</v>
      </c>
      <c r="G7" s="13" t="s">
        <v>156</v>
      </c>
      <c r="I7" s="14">
        <v>0.05</v>
      </c>
      <c r="J7" t="s">
        <v>154</v>
      </c>
      <c r="K7" s="15" t="s">
        <v>157</v>
      </c>
      <c r="L7" s="15" t="s">
        <v>154</v>
      </c>
      <c r="M7" s="15" t="s">
        <v>167</v>
      </c>
    </row>
    <row r="8" spans="2:13" x14ac:dyDescent="0.2">
      <c r="F8" s="14">
        <v>1.05</v>
      </c>
      <c r="G8" s="13" t="s">
        <v>156</v>
      </c>
      <c r="I8" s="14">
        <v>0.06</v>
      </c>
      <c r="J8" t="s">
        <v>154</v>
      </c>
      <c r="K8" s="15" t="s">
        <v>157</v>
      </c>
      <c r="L8" s="13" t="s">
        <v>160</v>
      </c>
      <c r="M8" s="15" t="s">
        <v>157</v>
      </c>
    </row>
    <row r="9" spans="2:13" x14ac:dyDescent="0.2">
      <c r="F9" s="14">
        <v>1.06</v>
      </c>
      <c r="G9" s="13" t="s">
        <v>156</v>
      </c>
      <c r="I9" s="14">
        <v>7.0000000000000007E-2</v>
      </c>
      <c r="J9" t="s">
        <v>154</v>
      </c>
      <c r="K9" s="15" t="s">
        <v>157</v>
      </c>
      <c r="L9" s="15" t="s">
        <v>163</v>
      </c>
      <c r="M9" s="15" t="s">
        <v>157</v>
      </c>
    </row>
    <row r="10" spans="2:13" x14ac:dyDescent="0.2">
      <c r="B10" s="14">
        <v>0.01</v>
      </c>
      <c r="C10" s="13" t="s">
        <v>155</v>
      </c>
      <c r="F10" s="14">
        <v>1.07</v>
      </c>
      <c r="G10" s="13" t="s">
        <v>156</v>
      </c>
      <c r="I10" s="14">
        <v>0.08</v>
      </c>
      <c r="J10" t="s">
        <v>154</v>
      </c>
      <c r="K10" s="15" t="s">
        <v>157</v>
      </c>
      <c r="L10" s="15" t="s">
        <v>166</v>
      </c>
      <c r="M10" s="13" t="s">
        <v>156</v>
      </c>
    </row>
    <row r="11" spans="2:13" x14ac:dyDescent="0.2">
      <c r="B11" s="14">
        <v>0.02</v>
      </c>
      <c r="C11" s="13" t="s">
        <v>155</v>
      </c>
      <c r="F11" s="14">
        <v>1.08</v>
      </c>
      <c r="G11" s="13" t="s">
        <v>156</v>
      </c>
      <c r="I11" s="14">
        <v>0.09</v>
      </c>
      <c r="J11" t="s">
        <v>154</v>
      </c>
      <c r="K11" s="15" t="s">
        <v>167</v>
      </c>
      <c r="L11" s="15" t="s">
        <v>154</v>
      </c>
      <c r="M11" s="15" t="s">
        <v>168</v>
      </c>
    </row>
    <row r="12" spans="2:13" x14ac:dyDescent="0.2">
      <c r="B12" s="14">
        <v>0.03</v>
      </c>
      <c r="C12" s="13" t="s">
        <v>155</v>
      </c>
      <c r="F12" s="14">
        <v>1.0900000000000001</v>
      </c>
      <c r="G12" s="13" t="s">
        <v>156</v>
      </c>
      <c r="I12" s="14">
        <v>0.1</v>
      </c>
      <c r="J12" t="s">
        <v>154</v>
      </c>
      <c r="K12" s="15" t="s">
        <v>167</v>
      </c>
      <c r="L12" s="13" t="s">
        <v>160</v>
      </c>
      <c r="M12" s="15" t="s">
        <v>167</v>
      </c>
    </row>
    <row r="13" spans="2:13" x14ac:dyDescent="0.2">
      <c r="B13" s="14">
        <v>0.04</v>
      </c>
      <c r="C13" s="13" t="s">
        <v>155</v>
      </c>
      <c r="F13" s="14">
        <v>1.1000000000000001</v>
      </c>
      <c r="G13" s="13" t="s">
        <v>156</v>
      </c>
      <c r="I13" s="14">
        <v>0.11</v>
      </c>
      <c r="J13" t="s">
        <v>154</v>
      </c>
      <c r="K13" s="15" t="s">
        <v>167</v>
      </c>
      <c r="L13" s="15" t="s">
        <v>163</v>
      </c>
      <c r="M13" s="15" t="s">
        <v>157</v>
      </c>
    </row>
    <row r="14" spans="2:13" x14ac:dyDescent="0.2">
      <c r="B14" s="14">
        <v>0.05</v>
      </c>
      <c r="C14" s="13" t="s">
        <v>155</v>
      </c>
      <c r="F14" s="14">
        <v>1.1100000000000001</v>
      </c>
      <c r="G14" s="13" t="s">
        <v>156</v>
      </c>
      <c r="I14" s="14">
        <v>0.12</v>
      </c>
      <c r="J14" t="s">
        <v>154</v>
      </c>
      <c r="K14" s="15" t="s">
        <v>167</v>
      </c>
      <c r="L14" s="15" t="s">
        <v>166</v>
      </c>
      <c r="M14" s="15" t="s">
        <v>157</v>
      </c>
    </row>
    <row r="15" spans="2:13" x14ac:dyDescent="0.2">
      <c r="B15" s="14">
        <v>0.06</v>
      </c>
      <c r="C15" s="13" t="s">
        <v>155</v>
      </c>
      <c r="F15" s="14">
        <v>1.1200000000000001</v>
      </c>
      <c r="G15" s="13" t="s">
        <v>156</v>
      </c>
      <c r="I15" s="14">
        <v>0.13</v>
      </c>
      <c r="J15" t="s">
        <v>154</v>
      </c>
      <c r="K15" s="15" t="s">
        <v>169</v>
      </c>
      <c r="L15" s="15" t="s">
        <v>154</v>
      </c>
      <c r="M15" s="15" t="s">
        <v>168</v>
      </c>
    </row>
    <row r="16" spans="2:13" x14ac:dyDescent="0.2">
      <c r="B16" s="14">
        <v>7.0000000000000007E-2</v>
      </c>
      <c r="C16" s="13" t="s">
        <v>155</v>
      </c>
      <c r="F16" s="14">
        <v>1.1299999999999999</v>
      </c>
      <c r="G16" s="13" t="s">
        <v>156</v>
      </c>
      <c r="I16" s="14">
        <v>0.14000000000000001</v>
      </c>
      <c r="J16" t="s">
        <v>154</v>
      </c>
      <c r="K16" s="15" t="s">
        <v>169</v>
      </c>
      <c r="L16" s="13" t="s">
        <v>160</v>
      </c>
      <c r="M16" s="15" t="s">
        <v>168</v>
      </c>
    </row>
    <row r="17" spans="2:13" x14ac:dyDescent="0.2">
      <c r="B17" s="14">
        <v>0.08</v>
      </c>
      <c r="C17" s="13" t="s">
        <v>155</v>
      </c>
      <c r="F17" s="14">
        <v>1.1399999999999999</v>
      </c>
      <c r="G17" s="13" t="s">
        <v>156</v>
      </c>
      <c r="I17" s="14">
        <v>0.15</v>
      </c>
      <c r="J17" t="s">
        <v>154</v>
      </c>
      <c r="K17" s="15" t="s">
        <v>169</v>
      </c>
      <c r="L17" s="15" t="s">
        <v>163</v>
      </c>
      <c r="M17" s="15" t="s">
        <v>167</v>
      </c>
    </row>
    <row r="18" spans="2:13" x14ac:dyDescent="0.2">
      <c r="B18" s="14">
        <v>0.09</v>
      </c>
      <c r="C18" s="13" t="s">
        <v>155</v>
      </c>
      <c r="F18" s="14">
        <v>1.1499999999999999</v>
      </c>
      <c r="G18" s="13" t="s">
        <v>156</v>
      </c>
      <c r="I18" s="14">
        <v>0.16</v>
      </c>
      <c r="J18" t="s">
        <v>154</v>
      </c>
      <c r="K18" s="15" t="s">
        <v>169</v>
      </c>
      <c r="L18" s="15" t="s">
        <v>166</v>
      </c>
      <c r="M18" s="15" t="s">
        <v>157</v>
      </c>
    </row>
    <row r="19" spans="2:13" x14ac:dyDescent="0.2">
      <c r="B19" s="14">
        <v>0.1</v>
      </c>
      <c r="C19" s="13" t="s">
        <v>155</v>
      </c>
      <c r="F19" s="14">
        <v>1.1599999999999999</v>
      </c>
      <c r="G19" s="13" t="s">
        <v>156</v>
      </c>
      <c r="I19" s="14">
        <v>0.17</v>
      </c>
      <c r="J19" t="s">
        <v>154</v>
      </c>
    </row>
    <row r="20" spans="2:13" x14ac:dyDescent="0.2">
      <c r="B20" s="14">
        <v>0.11</v>
      </c>
      <c r="C20" s="13" t="s">
        <v>155</v>
      </c>
      <c r="F20" s="14">
        <v>1.17</v>
      </c>
      <c r="G20" s="13" t="s">
        <v>156</v>
      </c>
      <c r="I20" s="14">
        <v>0.18</v>
      </c>
      <c r="J20" t="s">
        <v>154</v>
      </c>
    </row>
    <row r="21" spans="2:13" x14ac:dyDescent="0.2">
      <c r="B21" s="14">
        <v>0.12</v>
      </c>
      <c r="C21" s="13" t="s">
        <v>155</v>
      </c>
      <c r="F21" s="14">
        <v>1.18</v>
      </c>
      <c r="G21" s="13" t="s">
        <v>156</v>
      </c>
      <c r="I21" s="14">
        <v>0.19</v>
      </c>
      <c r="J21" t="s">
        <v>154</v>
      </c>
    </row>
    <row r="22" spans="2:13" x14ac:dyDescent="0.2">
      <c r="B22" s="14">
        <v>0.13</v>
      </c>
      <c r="C22" s="13" t="s">
        <v>155</v>
      </c>
      <c r="F22" s="14">
        <v>1.19</v>
      </c>
      <c r="G22" s="13" t="s">
        <v>156</v>
      </c>
      <c r="I22" s="14">
        <v>0.2</v>
      </c>
      <c r="J22" t="s">
        <v>154</v>
      </c>
    </row>
    <row r="23" spans="2:13" x14ac:dyDescent="0.2">
      <c r="B23" s="14">
        <v>0.14000000000000001</v>
      </c>
      <c r="C23" s="13" t="s">
        <v>155</v>
      </c>
      <c r="F23" s="14">
        <v>1.2</v>
      </c>
      <c r="G23" s="13" t="s">
        <v>156</v>
      </c>
      <c r="I23" s="14">
        <v>0.21</v>
      </c>
      <c r="J23" t="s">
        <v>154</v>
      </c>
    </row>
    <row r="24" spans="2:13" x14ac:dyDescent="0.2">
      <c r="B24" s="14">
        <v>0.15</v>
      </c>
      <c r="C24" s="13" t="s">
        <v>155</v>
      </c>
      <c r="F24" s="14">
        <v>1.21</v>
      </c>
      <c r="G24" s="13" t="s">
        <v>156</v>
      </c>
      <c r="I24" s="14">
        <v>0.22</v>
      </c>
      <c r="J24" t="s">
        <v>154</v>
      </c>
    </row>
    <row r="25" spans="2:13" x14ac:dyDescent="0.2">
      <c r="B25" s="14">
        <v>0.16</v>
      </c>
      <c r="C25" s="13" t="s">
        <v>155</v>
      </c>
      <c r="F25" s="14">
        <v>1.22</v>
      </c>
      <c r="G25" s="13" t="s">
        <v>156</v>
      </c>
      <c r="I25" s="14">
        <v>0.23</v>
      </c>
      <c r="J25" t="s">
        <v>154</v>
      </c>
    </row>
    <row r="26" spans="2:13" x14ac:dyDescent="0.2">
      <c r="B26" s="14">
        <v>0.17</v>
      </c>
      <c r="C26" s="13" t="s">
        <v>155</v>
      </c>
      <c r="F26" s="14">
        <v>1.23</v>
      </c>
      <c r="G26" s="13" t="s">
        <v>156</v>
      </c>
      <c r="I26" s="14">
        <v>0.24</v>
      </c>
      <c r="J26" t="s">
        <v>154</v>
      </c>
    </row>
    <row r="27" spans="2:13" x14ac:dyDescent="0.2">
      <c r="B27" s="14">
        <v>0.18</v>
      </c>
      <c r="C27" s="13" t="s">
        <v>155</v>
      </c>
      <c r="F27" s="14">
        <v>1.24</v>
      </c>
      <c r="G27" s="13" t="s">
        <v>156</v>
      </c>
      <c r="I27" s="14">
        <v>0.25</v>
      </c>
      <c r="J27" t="s">
        <v>154</v>
      </c>
    </row>
    <row r="28" spans="2:13" x14ac:dyDescent="0.2">
      <c r="B28" s="14">
        <v>0.19</v>
      </c>
      <c r="C28" s="13" t="s">
        <v>155</v>
      </c>
      <c r="F28" s="14">
        <v>1.25</v>
      </c>
      <c r="G28" s="13" t="s">
        <v>156</v>
      </c>
      <c r="I28" s="14">
        <v>0.26</v>
      </c>
      <c r="J28" t="s">
        <v>154</v>
      </c>
    </row>
    <row r="29" spans="2:13" x14ac:dyDescent="0.2">
      <c r="B29" s="14">
        <v>0.2</v>
      </c>
      <c r="C29" s="13" t="s">
        <v>155</v>
      </c>
      <c r="F29" s="14">
        <v>1.26</v>
      </c>
      <c r="G29" s="13" t="s">
        <v>156</v>
      </c>
      <c r="I29" s="14">
        <v>0.27</v>
      </c>
      <c r="J29" t="s">
        <v>154</v>
      </c>
    </row>
    <row r="30" spans="2:13" x14ac:dyDescent="0.2">
      <c r="B30" s="14">
        <v>0.21</v>
      </c>
      <c r="C30" s="13" t="s">
        <v>155</v>
      </c>
      <c r="F30" s="14">
        <v>1.27</v>
      </c>
      <c r="G30" s="13" t="s">
        <v>156</v>
      </c>
      <c r="I30" s="14">
        <v>0.28000000000000003</v>
      </c>
      <c r="J30" t="s">
        <v>154</v>
      </c>
    </row>
    <row r="31" spans="2:13" x14ac:dyDescent="0.2">
      <c r="B31" s="14">
        <v>0.22</v>
      </c>
      <c r="C31" s="13" t="s">
        <v>155</v>
      </c>
      <c r="F31" s="14">
        <v>1.28</v>
      </c>
      <c r="G31" s="13" t="s">
        <v>156</v>
      </c>
      <c r="I31" s="14">
        <v>0.28999999999999998</v>
      </c>
      <c r="J31" t="s">
        <v>154</v>
      </c>
    </row>
    <row r="32" spans="2:13" x14ac:dyDescent="0.2">
      <c r="B32" s="14">
        <v>0.23</v>
      </c>
      <c r="C32" s="13" t="s">
        <v>155</v>
      </c>
      <c r="F32" s="14">
        <v>1.29</v>
      </c>
      <c r="G32" s="13" t="s">
        <v>156</v>
      </c>
      <c r="I32" s="14">
        <v>0.3</v>
      </c>
      <c r="J32" t="s">
        <v>154</v>
      </c>
    </row>
    <row r="33" spans="2:10" x14ac:dyDescent="0.2">
      <c r="B33" s="14">
        <v>0.24</v>
      </c>
      <c r="C33" s="13" t="s">
        <v>155</v>
      </c>
      <c r="F33" s="14">
        <v>1.3</v>
      </c>
      <c r="G33" s="13" t="s">
        <v>156</v>
      </c>
      <c r="I33" s="14">
        <v>0.31</v>
      </c>
      <c r="J33" t="s">
        <v>154</v>
      </c>
    </row>
    <row r="34" spans="2:10" x14ac:dyDescent="0.2">
      <c r="B34" s="14">
        <v>0.25</v>
      </c>
      <c r="C34" s="13" t="s">
        <v>155</v>
      </c>
      <c r="F34" s="14">
        <v>1.31</v>
      </c>
      <c r="G34" s="13" t="s">
        <v>156</v>
      </c>
      <c r="I34" s="14">
        <v>0.32</v>
      </c>
      <c r="J34" t="s">
        <v>154</v>
      </c>
    </row>
    <row r="35" spans="2:10" x14ac:dyDescent="0.2">
      <c r="B35" s="14">
        <v>0.26</v>
      </c>
      <c r="C35" s="13" t="s">
        <v>155</v>
      </c>
      <c r="F35" s="14">
        <v>1.32</v>
      </c>
      <c r="G35" s="13" t="s">
        <v>156</v>
      </c>
      <c r="I35" s="14">
        <v>0.33</v>
      </c>
      <c r="J35" t="s">
        <v>154</v>
      </c>
    </row>
    <row r="36" spans="2:10" x14ac:dyDescent="0.2">
      <c r="B36" s="14">
        <v>0.27</v>
      </c>
      <c r="C36" s="13" t="s">
        <v>155</v>
      </c>
      <c r="F36" s="14">
        <v>1.33</v>
      </c>
      <c r="G36" s="13" t="s">
        <v>156</v>
      </c>
      <c r="I36" s="14">
        <v>0.34</v>
      </c>
      <c r="J36" t="s">
        <v>154</v>
      </c>
    </row>
    <row r="37" spans="2:10" x14ac:dyDescent="0.2">
      <c r="B37" s="14">
        <v>0.28000000000000003</v>
      </c>
      <c r="C37" s="13" t="s">
        <v>155</v>
      </c>
      <c r="F37" s="14">
        <v>1.34</v>
      </c>
      <c r="G37" s="13" t="s">
        <v>156</v>
      </c>
      <c r="I37" s="14">
        <v>0.35</v>
      </c>
      <c r="J37" t="s">
        <v>154</v>
      </c>
    </row>
    <row r="38" spans="2:10" x14ac:dyDescent="0.2">
      <c r="B38" s="14">
        <v>0.28999999999999998</v>
      </c>
      <c r="C38" s="13" t="s">
        <v>155</v>
      </c>
      <c r="F38" s="14">
        <v>1.35</v>
      </c>
      <c r="G38" s="13" t="s">
        <v>156</v>
      </c>
      <c r="I38" s="14">
        <v>0.36</v>
      </c>
      <c r="J38" t="s">
        <v>154</v>
      </c>
    </row>
    <row r="39" spans="2:10" x14ac:dyDescent="0.2">
      <c r="B39" s="14">
        <v>0.3</v>
      </c>
      <c r="C39" s="13" t="s">
        <v>155</v>
      </c>
      <c r="F39" s="14">
        <v>1.36</v>
      </c>
      <c r="G39" s="13" t="s">
        <v>156</v>
      </c>
      <c r="I39" s="14">
        <v>0.37</v>
      </c>
      <c r="J39" t="s">
        <v>154</v>
      </c>
    </row>
    <row r="40" spans="2:10" x14ac:dyDescent="0.2">
      <c r="B40" s="14">
        <v>0.31</v>
      </c>
      <c r="C40" s="13" t="s">
        <v>155</v>
      </c>
      <c r="F40" s="14">
        <v>1.37</v>
      </c>
      <c r="G40" s="13" t="s">
        <v>156</v>
      </c>
      <c r="I40" s="14">
        <v>0.38</v>
      </c>
      <c r="J40" t="s">
        <v>154</v>
      </c>
    </row>
    <row r="41" spans="2:10" x14ac:dyDescent="0.2">
      <c r="B41" s="14">
        <v>0.32</v>
      </c>
      <c r="C41" s="13" t="s">
        <v>155</v>
      </c>
      <c r="F41" s="14">
        <v>1.38</v>
      </c>
      <c r="G41" s="13" t="s">
        <v>156</v>
      </c>
      <c r="I41" s="14">
        <v>0.39</v>
      </c>
      <c r="J41" t="s">
        <v>154</v>
      </c>
    </row>
    <row r="42" spans="2:10" x14ac:dyDescent="0.2">
      <c r="B42" s="14">
        <v>0.33</v>
      </c>
      <c r="C42" s="13" t="s">
        <v>155</v>
      </c>
      <c r="F42" s="14">
        <v>1.39</v>
      </c>
      <c r="G42" s="13" t="s">
        <v>156</v>
      </c>
      <c r="I42" s="14">
        <v>0.4</v>
      </c>
      <c r="J42" t="s">
        <v>154</v>
      </c>
    </row>
    <row r="43" spans="2:10" x14ac:dyDescent="0.2">
      <c r="B43" s="14">
        <v>0.34</v>
      </c>
      <c r="C43" s="13" t="s">
        <v>155</v>
      </c>
      <c r="F43" s="14">
        <v>1.4</v>
      </c>
      <c r="G43" s="13" t="s">
        <v>156</v>
      </c>
      <c r="I43" s="14">
        <v>0.41</v>
      </c>
      <c r="J43" t="s">
        <v>154</v>
      </c>
    </row>
    <row r="44" spans="2:10" x14ac:dyDescent="0.2">
      <c r="B44" s="14">
        <v>0.35</v>
      </c>
      <c r="C44" s="13" t="s">
        <v>155</v>
      </c>
      <c r="F44" s="14">
        <v>1.41</v>
      </c>
      <c r="G44" s="13" t="s">
        <v>156</v>
      </c>
      <c r="I44" s="14">
        <v>0.42</v>
      </c>
      <c r="J44" t="s">
        <v>154</v>
      </c>
    </row>
    <row r="45" spans="2:10" x14ac:dyDescent="0.2">
      <c r="B45" s="14">
        <v>0.36</v>
      </c>
      <c r="C45" s="13" t="s">
        <v>155</v>
      </c>
      <c r="F45" s="14">
        <v>1.42</v>
      </c>
      <c r="G45" s="13" t="s">
        <v>156</v>
      </c>
      <c r="I45" s="14">
        <v>0.43</v>
      </c>
      <c r="J45" t="s">
        <v>154</v>
      </c>
    </row>
    <row r="46" spans="2:10" x14ac:dyDescent="0.2">
      <c r="B46" s="14">
        <v>0.37</v>
      </c>
      <c r="C46" s="13" t="s">
        <v>155</v>
      </c>
      <c r="F46" s="14">
        <v>1.43</v>
      </c>
      <c r="G46" s="13" t="s">
        <v>156</v>
      </c>
      <c r="I46" s="14">
        <v>0.44</v>
      </c>
      <c r="J46" t="s">
        <v>154</v>
      </c>
    </row>
    <row r="47" spans="2:10" x14ac:dyDescent="0.2">
      <c r="B47" s="14">
        <v>0.38</v>
      </c>
      <c r="C47" s="13" t="s">
        <v>155</v>
      </c>
      <c r="F47" s="14">
        <v>1.44</v>
      </c>
      <c r="G47" s="13" t="s">
        <v>156</v>
      </c>
      <c r="I47" s="14">
        <v>0.45</v>
      </c>
      <c r="J47" t="s">
        <v>154</v>
      </c>
    </row>
    <row r="48" spans="2:10" x14ac:dyDescent="0.2">
      <c r="B48" s="14">
        <v>0.39</v>
      </c>
      <c r="C48" s="13" t="s">
        <v>155</v>
      </c>
      <c r="F48" s="14">
        <v>1.45</v>
      </c>
      <c r="G48" s="13" t="s">
        <v>156</v>
      </c>
      <c r="I48" s="14">
        <v>0.46</v>
      </c>
      <c r="J48" t="s">
        <v>154</v>
      </c>
    </row>
    <row r="49" spans="2:10" x14ac:dyDescent="0.2">
      <c r="B49" s="14">
        <v>0.4</v>
      </c>
      <c r="C49" s="13" t="s">
        <v>155</v>
      </c>
      <c r="F49" s="14">
        <v>1.46</v>
      </c>
      <c r="G49" s="13" t="s">
        <v>156</v>
      </c>
      <c r="I49" s="14">
        <v>0.47</v>
      </c>
      <c r="J49" t="s">
        <v>154</v>
      </c>
    </row>
    <row r="50" spans="2:10" x14ac:dyDescent="0.2">
      <c r="B50" s="14">
        <v>0.41</v>
      </c>
      <c r="C50" s="13" t="s">
        <v>155</v>
      </c>
      <c r="F50" s="14">
        <v>1.47</v>
      </c>
      <c r="G50" s="13" t="s">
        <v>156</v>
      </c>
      <c r="I50" s="14">
        <v>0.48</v>
      </c>
      <c r="J50" t="s">
        <v>154</v>
      </c>
    </row>
    <row r="51" spans="2:10" x14ac:dyDescent="0.2">
      <c r="B51" s="14">
        <v>0.42</v>
      </c>
      <c r="C51" s="13" t="s">
        <v>155</v>
      </c>
      <c r="F51" s="14">
        <v>1.48</v>
      </c>
      <c r="G51" s="13" t="s">
        <v>156</v>
      </c>
      <c r="I51" s="14">
        <v>0.49</v>
      </c>
      <c r="J51" t="s">
        <v>154</v>
      </c>
    </row>
    <row r="52" spans="2:10" x14ac:dyDescent="0.2">
      <c r="B52" s="14">
        <v>0.43</v>
      </c>
      <c r="C52" s="13" t="s">
        <v>155</v>
      </c>
      <c r="F52" s="14">
        <v>1.49</v>
      </c>
      <c r="G52" s="13" t="s">
        <v>156</v>
      </c>
      <c r="I52" s="14">
        <v>0.5</v>
      </c>
      <c r="J52" t="s">
        <v>154</v>
      </c>
    </row>
    <row r="53" spans="2:10" x14ac:dyDescent="0.2">
      <c r="B53" s="14">
        <v>0.44</v>
      </c>
      <c r="C53" s="13" t="s">
        <v>155</v>
      </c>
      <c r="F53" s="14">
        <v>1.5</v>
      </c>
      <c r="G53" s="13" t="s">
        <v>156</v>
      </c>
      <c r="I53" s="14">
        <v>0.51</v>
      </c>
      <c r="J53" t="s">
        <v>154</v>
      </c>
    </row>
    <row r="54" spans="2:10" x14ac:dyDescent="0.2">
      <c r="B54" s="14">
        <v>0.45</v>
      </c>
      <c r="C54" s="13" t="s">
        <v>155</v>
      </c>
      <c r="F54" s="14">
        <v>1.51</v>
      </c>
      <c r="G54" s="13" t="s">
        <v>156</v>
      </c>
      <c r="I54" s="14">
        <v>0.52</v>
      </c>
      <c r="J54" t="s">
        <v>154</v>
      </c>
    </row>
    <row r="55" spans="2:10" x14ac:dyDescent="0.2">
      <c r="B55" s="14">
        <v>0.46</v>
      </c>
      <c r="C55" s="13" t="s">
        <v>155</v>
      </c>
      <c r="F55" s="14">
        <v>1.52</v>
      </c>
      <c r="G55" s="13" t="s">
        <v>156</v>
      </c>
      <c r="I55" s="14">
        <v>0.53</v>
      </c>
      <c r="J55" t="s">
        <v>154</v>
      </c>
    </row>
    <row r="56" spans="2:10" x14ac:dyDescent="0.2">
      <c r="B56" s="14">
        <v>0.47</v>
      </c>
      <c r="C56" s="13" t="s">
        <v>155</v>
      </c>
      <c r="F56" s="14">
        <v>1.53</v>
      </c>
      <c r="G56" s="13" t="s">
        <v>156</v>
      </c>
      <c r="I56" s="14">
        <v>0.54</v>
      </c>
      <c r="J56" t="s">
        <v>154</v>
      </c>
    </row>
    <row r="57" spans="2:10" x14ac:dyDescent="0.2">
      <c r="B57" s="14">
        <v>0.48</v>
      </c>
      <c r="C57" s="13" t="s">
        <v>155</v>
      </c>
      <c r="F57" s="14">
        <v>1.54</v>
      </c>
      <c r="G57" s="13" t="s">
        <v>156</v>
      </c>
      <c r="I57" s="14">
        <v>0.55000000000000004</v>
      </c>
      <c r="J57" t="s">
        <v>154</v>
      </c>
    </row>
    <row r="58" spans="2:10" x14ac:dyDescent="0.2">
      <c r="B58" s="14">
        <v>0.49</v>
      </c>
      <c r="C58" s="13" t="s">
        <v>155</v>
      </c>
      <c r="F58" s="14">
        <v>1.55</v>
      </c>
      <c r="G58" s="13" t="s">
        <v>156</v>
      </c>
      <c r="I58" s="14">
        <v>0.56000000000000005</v>
      </c>
      <c r="J58" t="s">
        <v>154</v>
      </c>
    </row>
    <row r="59" spans="2:10" x14ac:dyDescent="0.2">
      <c r="B59" s="14">
        <v>0.5</v>
      </c>
      <c r="C59" s="13" t="s">
        <v>155</v>
      </c>
      <c r="F59" s="14">
        <v>1.56</v>
      </c>
      <c r="G59" s="13" t="s">
        <v>156</v>
      </c>
      <c r="I59" s="14">
        <v>0.56999999999999995</v>
      </c>
      <c r="J59" t="s">
        <v>154</v>
      </c>
    </row>
    <row r="60" spans="2:10" x14ac:dyDescent="0.2">
      <c r="B60" s="14">
        <v>0.51</v>
      </c>
      <c r="C60" s="13" t="s">
        <v>155</v>
      </c>
      <c r="F60" s="14">
        <v>1.57</v>
      </c>
      <c r="G60" s="13" t="s">
        <v>156</v>
      </c>
      <c r="I60" s="14">
        <v>0.57999999999999996</v>
      </c>
      <c r="J60" t="s">
        <v>154</v>
      </c>
    </row>
    <row r="61" spans="2:10" x14ac:dyDescent="0.2">
      <c r="B61" s="14">
        <v>0.52</v>
      </c>
      <c r="C61" s="13" t="s">
        <v>155</v>
      </c>
      <c r="F61" s="14">
        <v>1.58</v>
      </c>
      <c r="G61" s="13" t="s">
        <v>156</v>
      </c>
      <c r="I61" s="14">
        <v>0.59</v>
      </c>
      <c r="J61" t="s">
        <v>154</v>
      </c>
    </row>
    <row r="62" spans="2:10" x14ac:dyDescent="0.2">
      <c r="B62" s="14">
        <v>0.53</v>
      </c>
      <c r="C62" s="13" t="s">
        <v>155</v>
      </c>
      <c r="F62" s="14">
        <v>1.59</v>
      </c>
      <c r="G62" s="13" t="s">
        <v>156</v>
      </c>
      <c r="I62" s="14">
        <v>0.6</v>
      </c>
      <c r="J62" t="s">
        <v>154</v>
      </c>
    </row>
    <row r="63" spans="2:10" x14ac:dyDescent="0.2">
      <c r="B63" s="14">
        <v>0.54</v>
      </c>
      <c r="C63" s="13" t="s">
        <v>155</v>
      </c>
      <c r="F63" s="14">
        <v>1.6</v>
      </c>
      <c r="G63" s="13" t="s">
        <v>157</v>
      </c>
      <c r="I63" s="14">
        <v>0.61</v>
      </c>
      <c r="J63" t="s">
        <v>154</v>
      </c>
    </row>
    <row r="64" spans="2:10" x14ac:dyDescent="0.2">
      <c r="B64" s="14">
        <v>0.55000000000000004</v>
      </c>
      <c r="C64" s="13" t="s">
        <v>155</v>
      </c>
      <c r="F64" s="14">
        <v>1.61</v>
      </c>
      <c r="G64" s="13" t="s">
        <v>157</v>
      </c>
      <c r="I64" s="14">
        <v>0.62</v>
      </c>
      <c r="J64" t="s">
        <v>154</v>
      </c>
    </row>
    <row r="65" spans="2:10" x14ac:dyDescent="0.2">
      <c r="B65" s="14">
        <v>0.56000000000000005</v>
      </c>
      <c r="C65" s="13" t="s">
        <v>155</v>
      </c>
      <c r="F65" s="14">
        <v>1.62</v>
      </c>
      <c r="G65" s="13" t="s">
        <v>157</v>
      </c>
      <c r="I65" s="14">
        <v>0.63</v>
      </c>
      <c r="J65" t="s">
        <v>154</v>
      </c>
    </row>
    <row r="66" spans="2:10" x14ac:dyDescent="0.2">
      <c r="B66" s="14">
        <v>0.56999999999999995</v>
      </c>
      <c r="C66" s="13" t="s">
        <v>155</v>
      </c>
      <c r="F66" s="14">
        <v>1.63</v>
      </c>
      <c r="G66" s="13" t="s">
        <v>157</v>
      </c>
      <c r="I66" s="14">
        <v>0.64</v>
      </c>
      <c r="J66" t="s">
        <v>154</v>
      </c>
    </row>
    <row r="67" spans="2:10" x14ac:dyDescent="0.2">
      <c r="B67" s="14">
        <v>0.57999999999999996</v>
      </c>
      <c r="C67" s="13" t="s">
        <v>155</v>
      </c>
      <c r="F67" s="14">
        <v>1.64</v>
      </c>
      <c r="G67" s="13" t="s">
        <v>157</v>
      </c>
      <c r="I67" s="14">
        <v>0.65</v>
      </c>
      <c r="J67" t="s">
        <v>154</v>
      </c>
    </row>
    <row r="68" spans="2:10" x14ac:dyDescent="0.2">
      <c r="B68" s="14">
        <v>0.59</v>
      </c>
      <c r="C68" s="13" t="s">
        <v>155</v>
      </c>
      <c r="F68" s="14">
        <v>1.65</v>
      </c>
      <c r="G68" s="13" t="s">
        <v>157</v>
      </c>
      <c r="I68" s="14">
        <v>0.66</v>
      </c>
      <c r="J68" t="s">
        <v>154</v>
      </c>
    </row>
    <row r="69" spans="2:10" x14ac:dyDescent="0.2">
      <c r="B69" s="14">
        <v>0.6</v>
      </c>
      <c r="C69" s="13" t="s">
        <v>155</v>
      </c>
      <c r="F69" s="14">
        <v>1.66</v>
      </c>
      <c r="G69" s="13" t="s">
        <v>157</v>
      </c>
      <c r="I69" s="14">
        <v>0.67</v>
      </c>
      <c r="J69" t="s">
        <v>154</v>
      </c>
    </row>
    <row r="70" spans="2:10" x14ac:dyDescent="0.2">
      <c r="B70" s="14">
        <v>0.61</v>
      </c>
      <c r="C70" s="13" t="s">
        <v>155</v>
      </c>
      <c r="F70" s="14">
        <v>1.67</v>
      </c>
      <c r="G70" s="13" t="s">
        <v>157</v>
      </c>
      <c r="I70" s="14">
        <v>0.68</v>
      </c>
      <c r="J70" t="s">
        <v>154</v>
      </c>
    </row>
    <row r="71" spans="2:10" x14ac:dyDescent="0.2">
      <c r="B71" s="14">
        <v>0.62</v>
      </c>
      <c r="C71" s="13" t="s">
        <v>155</v>
      </c>
      <c r="F71" s="14">
        <v>1.68</v>
      </c>
      <c r="G71" s="13" t="s">
        <v>157</v>
      </c>
      <c r="I71" s="14">
        <v>0.69</v>
      </c>
      <c r="J71" t="s">
        <v>154</v>
      </c>
    </row>
    <row r="72" spans="2:10" x14ac:dyDescent="0.2">
      <c r="B72" s="14">
        <v>0.63</v>
      </c>
      <c r="C72" s="13" t="s">
        <v>155</v>
      </c>
      <c r="F72" s="14">
        <v>1.69</v>
      </c>
      <c r="G72" s="13" t="s">
        <v>157</v>
      </c>
      <c r="I72" s="14">
        <v>0.7</v>
      </c>
      <c r="J72" t="s">
        <v>154</v>
      </c>
    </row>
    <row r="73" spans="2:10" x14ac:dyDescent="0.2">
      <c r="B73" s="14">
        <v>0.64</v>
      </c>
      <c r="C73" s="13" t="s">
        <v>155</v>
      </c>
      <c r="F73" s="14">
        <v>1.7</v>
      </c>
      <c r="G73" s="13" t="s">
        <v>157</v>
      </c>
      <c r="I73" s="14">
        <v>0.71</v>
      </c>
      <c r="J73" t="s">
        <v>154</v>
      </c>
    </row>
    <row r="74" spans="2:10" x14ac:dyDescent="0.2">
      <c r="B74" s="14">
        <v>0.65</v>
      </c>
      <c r="C74" s="13" t="s">
        <v>155</v>
      </c>
      <c r="F74" s="14">
        <v>1.71</v>
      </c>
      <c r="G74" s="13" t="s">
        <v>157</v>
      </c>
      <c r="I74" s="14">
        <v>0.72</v>
      </c>
      <c r="J74" t="s">
        <v>154</v>
      </c>
    </row>
    <row r="75" spans="2:10" x14ac:dyDescent="0.2">
      <c r="B75" s="14">
        <v>0.66</v>
      </c>
      <c r="C75" s="13" t="s">
        <v>155</v>
      </c>
      <c r="F75" s="14">
        <v>1.72</v>
      </c>
      <c r="G75" s="13" t="s">
        <v>157</v>
      </c>
      <c r="I75" s="14">
        <v>0.73</v>
      </c>
      <c r="J75" t="s">
        <v>154</v>
      </c>
    </row>
    <row r="76" spans="2:10" x14ac:dyDescent="0.2">
      <c r="B76" s="14">
        <v>0.67</v>
      </c>
      <c r="C76" s="13" t="s">
        <v>155</v>
      </c>
      <c r="F76" s="14">
        <v>1.73</v>
      </c>
      <c r="G76" s="13" t="s">
        <v>157</v>
      </c>
      <c r="I76" s="14">
        <v>0.74</v>
      </c>
      <c r="J76" t="s">
        <v>154</v>
      </c>
    </row>
    <row r="77" spans="2:10" x14ac:dyDescent="0.2">
      <c r="B77" s="14">
        <v>0.68</v>
      </c>
      <c r="C77" s="13" t="s">
        <v>155</v>
      </c>
      <c r="F77" s="14">
        <v>1.74</v>
      </c>
      <c r="G77" s="13" t="s">
        <v>157</v>
      </c>
      <c r="I77" s="14">
        <v>0.75</v>
      </c>
      <c r="J77" t="s">
        <v>154</v>
      </c>
    </row>
    <row r="78" spans="2:10" x14ac:dyDescent="0.2">
      <c r="B78" s="14">
        <v>0.69</v>
      </c>
      <c r="C78" s="13" t="s">
        <v>155</v>
      </c>
      <c r="F78" s="14">
        <v>1.75</v>
      </c>
      <c r="G78" s="13" t="s">
        <v>157</v>
      </c>
      <c r="I78" s="14">
        <v>0.76</v>
      </c>
      <c r="J78" t="s">
        <v>154</v>
      </c>
    </row>
    <row r="79" spans="2:10" x14ac:dyDescent="0.2">
      <c r="B79" s="14">
        <v>0.7</v>
      </c>
      <c r="C79" s="13" t="s">
        <v>155</v>
      </c>
      <c r="F79" s="14">
        <v>1.76</v>
      </c>
      <c r="G79" s="13" t="s">
        <v>157</v>
      </c>
      <c r="I79" s="14">
        <v>0.77</v>
      </c>
      <c r="J79" t="s">
        <v>154</v>
      </c>
    </row>
    <row r="80" spans="2:10" x14ac:dyDescent="0.2">
      <c r="B80" s="14">
        <v>0.71</v>
      </c>
      <c r="C80" s="13" t="s">
        <v>155</v>
      </c>
      <c r="F80" s="14">
        <v>1.77</v>
      </c>
      <c r="G80" s="13" t="s">
        <v>157</v>
      </c>
      <c r="I80" s="14">
        <v>0.78</v>
      </c>
      <c r="J80" t="s">
        <v>154</v>
      </c>
    </row>
    <row r="81" spans="2:10" x14ac:dyDescent="0.2">
      <c r="B81" s="14">
        <v>0.72</v>
      </c>
      <c r="C81" s="13" t="s">
        <v>155</v>
      </c>
      <c r="F81" s="14">
        <v>1.78</v>
      </c>
      <c r="G81" s="13" t="s">
        <v>157</v>
      </c>
      <c r="I81" s="14">
        <v>0.79</v>
      </c>
      <c r="J81" t="s">
        <v>154</v>
      </c>
    </row>
    <row r="82" spans="2:10" x14ac:dyDescent="0.2">
      <c r="B82" s="14">
        <v>0.73</v>
      </c>
      <c r="C82" s="13" t="s">
        <v>155</v>
      </c>
      <c r="F82" s="14">
        <v>1.79</v>
      </c>
      <c r="G82" s="13" t="s">
        <v>157</v>
      </c>
      <c r="I82" s="14">
        <v>0.8</v>
      </c>
      <c r="J82" t="s">
        <v>154</v>
      </c>
    </row>
    <row r="83" spans="2:10" x14ac:dyDescent="0.2">
      <c r="B83" s="14">
        <v>0.74</v>
      </c>
      <c r="C83" s="13" t="s">
        <v>155</v>
      </c>
      <c r="F83" s="14">
        <v>1.8</v>
      </c>
      <c r="G83" s="13" t="s">
        <v>157</v>
      </c>
      <c r="I83" s="14">
        <v>0.81</v>
      </c>
      <c r="J83" t="s">
        <v>154</v>
      </c>
    </row>
    <row r="84" spans="2:10" x14ac:dyDescent="0.2">
      <c r="B84" s="14">
        <v>0.75</v>
      </c>
      <c r="C84" s="13" t="s">
        <v>155</v>
      </c>
      <c r="F84" s="14">
        <v>1.81</v>
      </c>
      <c r="G84" s="13" t="s">
        <v>157</v>
      </c>
      <c r="I84" s="14">
        <v>0.82</v>
      </c>
      <c r="J84" t="s">
        <v>154</v>
      </c>
    </row>
    <row r="85" spans="2:10" x14ac:dyDescent="0.2">
      <c r="B85" s="14">
        <v>0.76</v>
      </c>
      <c r="C85" s="13" t="s">
        <v>155</v>
      </c>
      <c r="F85" s="14">
        <v>1.82</v>
      </c>
      <c r="G85" s="13" t="s">
        <v>157</v>
      </c>
      <c r="I85" s="14">
        <v>0.83</v>
      </c>
      <c r="J85" t="s">
        <v>154</v>
      </c>
    </row>
    <row r="86" spans="2:10" x14ac:dyDescent="0.2">
      <c r="B86" s="14">
        <v>0.77</v>
      </c>
      <c r="C86" s="13" t="s">
        <v>155</v>
      </c>
      <c r="F86" s="14">
        <v>1.83</v>
      </c>
      <c r="G86" s="13" t="s">
        <v>157</v>
      </c>
      <c r="I86" s="14">
        <v>0.84</v>
      </c>
      <c r="J86" t="s">
        <v>154</v>
      </c>
    </row>
    <row r="87" spans="2:10" x14ac:dyDescent="0.2">
      <c r="B87" s="14">
        <v>0.78</v>
      </c>
      <c r="C87" s="13" t="s">
        <v>155</v>
      </c>
      <c r="F87" s="14">
        <v>1.84</v>
      </c>
      <c r="G87" s="13" t="s">
        <v>157</v>
      </c>
      <c r="I87" s="14">
        <v>0.85</v>
      </c>
      <c r="J87" t="s">
        <v>154</v>
      </c>
    </row>
    <row r="88" spans="2:10" x14ac:dyDescent="0.2">
      <c r="B88" s="14">
        <v>0.79</v>
      </c>
      <c r="C88" s="13" t="s">
        <v>155</v>
      </c>
      <c r="F88" s="14">
        <v>1.85</v>
      </c>
      <c r="G88" s="13" t="s">
        <v>157</v>
      </c>
      <c r="I88" s="14">
        <v>0.86</v>
      </c>
      <c r="J88" t="s">
        <v>154</v>
      </c>
    </row>
    <row r="89" spans="2:10" x14ac:dyDescent="0.2">
      <c r="B89" s="14">
        <v>0.8</v>
      </c>
      <c r="C89" s="13" t="s">
        <v>155</v>
      </c>
      <c r="F89" s="14">
        <v>1.86</v>
      </c>
      <c r="G89" s="13" t="s">
        <v>157</v>
      </c>
      <c r="I89" s="14">
        <v>0.87</v>
      </c>
      <c r="J89" t="s">
        <v>154</v>
      </c>
    </row>
    <row r="90" spans="2:10" x14ac:dyDescent="0.2">
      <c r="B90" s="14">
        <v>0.81</v>
      </c>
      <c r="C90" s="13" t="s">
        <v>155</v>
      </c>
      <c r="F90" s="14">
        <v>1.87</v>
      </c>
      <c r="G90" s="13" t="s">
        <v>157</v>
      </c>
      <c r="I90" s="14">
        <v>0.88</v>
      </c>
      <c r="J90" t="s">
        <v>154</v>
      </c>
    </row>
    <row r="91" spans="2:10" x14ac:dyDescent="0.2">
      <c r="B91" s="14">
        <v>0.82</v>
      </c>
      <c r="C91" s="13" t="s">
        <v>155</v>
      </c>
      <c r="F91" s="14">
        <v>1.88</v>
      </c>
      <c r="G91" s="13" t="s">
        <v>157</v>
      </c>
      <c r="I91" s="14">
        <v>0.89</v>
      </c>
      <c r="J91" t="s">
        <v>154</v>
      </c>
    </row>
    <row r="92" spans="2:10" x14ac:dyDescent="0.2">
      <c r="B92" s="14">
        <v>0.83</v>
      </c>
      <c r="C92" s="13" t="s">
        <v>155</v>
      </c>
      <c r="F92" s="14">
        <v>1.89</v>
      </c>
      <c r="G92" s="13" t="s">
        <v>157</v>
      </c>
      <c r="I92" s="14">
        <v>0.9</v>
      </c>
      <c r="J92" t="s">
        <v>154</v>
      </c>
    </row>
    <row r="93" spans="2:10" x14ac:dyDescent="0.2">
      <c r="B93" s="14">
        <v>0.84</v>
      </c>
      <c r="C93" s="13" t="s">
        <v>155</v>
      </c>
      <c r="F93" s="14">
        <v>1.9</v>
      </c>
      <c r="G93" s="13" t="s">
        <v>157</v>
      </c>
      <c r="I93" s="14">
        <v>0.91</v>
      </c>
      <c r="J93" t="s">
        <v>154</v>
      </c>
    </row>
    <row r="94" spans="2:10" x14ac:dyDescent="0.2">
      <c r="B94" s="14">
        <v>0.85</v>
      </c>
      <c r="C94" s="13" t="s">
        <v>155</v>
      </c>
      <c r="F94" s="14">
        <v>1.91</v>
      </c>
      <c r="G94" s="13" t="s">
        <v>157</v>
      </c>
      <c r="I94" s="14">
        <v>0.92</v>
      </c>
      <c r="J94" t="s">
        <v>154</v>
      </c>
    </row>
    <row r="95" spans="2:10" x14ac:dyDescent="0.2">
      <c r="B95" s="14">
        <v>0.86</v>
      </c>
      <c r="C95" s="13" t="s">
        <v>155</v>
      </c>
      <c r="F95" s="14">
        <v>1.92</v>
      </c>
      <c r="G95" s="13" t="s">
        <v>157</v>
      </c>
      <c r="I95" s="14">
        <v>0.93</v>
      </c>
      <c r="J95" t="s">
        <v>154</v>
      </c>
    </row>
    <row r="96" spans="2:10" x14ac:dyDescent="0.2">
      <c r="B96" s="14">
        <v>0.87</v>
      </c>
      <c r="C96" s="13" t="s">
        <v>155</v>
      </c>
      <c r="F96" s="14">
        <v>1.93</v>
      </c>
      <c r="G96" s="13" t="s">
        <v>157</v>
      </c>
      <c r="I96" s="14">
        <v>0.94</v>
      </c>
      <c r="J96" t="s">
        <v>154</v>
      </c>
    </row>
    <row r="97" spans="2:10" x14ac:dyDescent="0.2">
      <c r="B97" s="14">
        <v>0.88</v>
      </c>
      <c r="C97" s="13" t="s">
        <v>155</v>
      </c>
      <c r="F97" s="14">
        <v>1.94</v>
      </c>
      <c r="G97" s="13" t="s">
        <v>157</v>
      </c>
      <c r="I97" s="14">
        <v>0.95</v>
      </c>
      <c r="J97" t="s">
        <v>154</v>
      </c>
    </row>
    <row r="98" spans="2:10" x14ac:dyDescent="0.2">
      <c r="B98" s="14">
        <v>0.89</v>
      </c>
      <c r="C98" s="13" t="s">
        <v>155</v>
      </c>
      <c r="F98" s="14">
        <v>1.95</v>
      </c>
      <c r="G98" s="13" t="s">
        <v>157</v>
      </c>
      <c r="I98" s="14">
        <v>0.96</v>
      </c>
      <c r="J98" t="s">
        <v>154</v>
      </c>
    </row>
    <row r="99" spans="2:10" x14ac:dyDescent="0.2">
      <c r="B99" s="14">
        <v>0.9</v>
      </c>
      <c r="C99" s="13" t="s">
        <v>155</v>
      </c>
      <c r="F99" s="14">
        <v>1.96</v>
      </c>
      <c r="G99" s="13" t="s">
        <v>157</v>
      </c>
      <c r="I99" s="14">
        <v>0.97</v>
      </c>
      <c r="J99" t="s">
        <v>154</v>
      </c>
    </row>
    <row r="100" spans="2:10" x14ac:dyDescent="0.2">
      <c r="B100" s="14">
        <v>0.91</v>
      </c>
      <c r="C100" s="13" t="s">
        <v>155</v>
      </c>
      <c r="F100" s="14">
        <v>1.97</v>
      </c>
      <c r="G100" s="13" t="s">
        <v>157</v>
      </c>
      <c r="I100" s="14">
        <v>0.98</v>
      </c>
      <c r="J100" t="s">
        <v>154</v>
      </c>
    </row>
    <row r="101" spans="2:10" x14ac:dyDescent="0.2">
      <c r="B101" s="14">
        <v>0.92</v>
      </c>
      <c r="C101" s="13" t="s">
        <v>155</v>
      </c>
      <c r="F101" s="14">
        <v>1.98</v>
      </c>
      <c r="G101" s="13" t="s">
        <v>157</v>
      </c>
      <c r="I101" s="14">
        <v>0.99</v>
      </c>
      <c r="J101" t="s">
        <v>154</v>
      </c>
    </row>
    <row r="102" spans="2:10" x14ac:dyDescent="0.2">
      <c r="B102" s="14">
        <v>0.93</v>
      </c>
      <c r="C102" s="13" t="s">
        <v>155</v>
      </c>
      <c r="F102" s="14">
        <v>1.99</v>
      </c>
      <c r="G102" s="13" t="s">
        <v>157</v>
      </c>
      <c r="I102" s="14">
        <v>1</v>
      </c>
      <c r="J102" s="13" t="s">
        <v>160</v>
      </c>
    </row>
    <row r="103" spans="2:10" x14ac:dyDescent="0.2">
      <c r="B103" s="14">
        <v>0.94</v>
      </c>
      <c r="C103" s="13" t="s">
        <v>155</v>
      </c>
      <c r="F103" s="14">
        <v>2</v>
      </c>
      <c r="G103" s="13" t="s">
        <v>157</v>
      </c>
      <c r="I103" s="14">
        <v>1.01</v>
      </c>
      <c r="J103" s="13" t="s">
        <v>160</v>
      </c>
    </row>
    <row r="104" spans="2:10" x14ac:dyDescent="0.2">
      <c r="B104" s="14">
        <v>0.95</v>
      </c>
      <c r="C104" s="13" t="s">
        <v>155</v>
      </c>
      <c r="F104" s="14">
        <v>2.0099999999999998</v>
      </c>
      <c r="G104" s="13" t="s">
        <v>157</v>
      </c>
      <c r="I104" s="14">
        <v>1.02</v>
      </c>
      <c r="J104" s="13" t="s">
        <v>160</v>
      </c>
    </row>
    <row r="105" spans="2:10" x14ac:dyDescent="0.2">
      <c r="B105" s="14">
        <v>0.96</v>
      </c>
      <c r="C105" s="13" t="s">
        <v>155</v>
      </c>
      <c r="F105" s="14">
        <v>2.02</v>
      </c>
      <c r="G105" s="13" t="s">
        <v>157</v>
      </c>
      <c r="I105" s="14">
        <v>1.03</v>
      </c>
      <c r="J105" s="13" t="s">
        <v>160</v>
      </c>
    </row>
    <row r="106" spans="2:10" x14ac:dyDescent="0.2">
      <c r="B106" s="14">
        <v>0.97</v>
      </c>
      <c r="C106" s="13" t="s">
        <v>155</v>
      </c>
      <c r="F106" s="14">
        <v>2.0299999999999998</v>
      </c>
      <c r="G106" s="13" t="s">
        <v>157</v>
      </c>
      <c r="I106" s="14">
        <v>1.04</v>
      </c>
      <c r="J106" s="13" t="s">
        <v>160</v>
      </c>
    </row>
    <row r="107" spans="2:10" x14ac:dyDescent="0.2">
      <c r="B107" s="14">
        <v>0.98</v>
      </c>
      <c r="C107" s="13" t="s">
        <v>155</v>
      </c>
      <c r="F107" s="14">
        <v>2.04</v>
      </c>
      <c r="G107" s="13" t="s">
        <v>157</v>
      </c>
      <c r="I107" s="14">
        <v>1.05</v>
      </c>
      <c r="J107" s="13" t="s">
        <v>160</v>
      </c>
    </row>
    <row r="108" spans="2:10" x14ac:dyDescent="0.2">
      <c r="B108" s="14">
        <v>0.99</v>
      </c>
      <c r="C108" s="13" t="s">
        <v>155</v>
      </c>
      <c r="F108" s="14">
        <v>2.0499999999999998</v>
      </c>
      <c r="G108" s="13" t="s">
        <v>157</v>
      </c>
      <c r="I108" s="14">
        <v>1.06</v>
      </c>
      <c r="J108" s="13" t="s">
        <v>160</v>
      </c>
    </row>
    <row r="109" spans="2:10" x14ac:dyDescent="0.2">
      <c r="B109" s="14">
        <v>1</v>
      </c>
      <c r="C109" s="13" t="s">
        <v>155</v>
      </c>
      <c r="F109" s="14">
        <v>2.06</v>
      </c>
      <c r="G109" s="13" t="s">
        <v>157</v>
      </c>
      <c r="I109" s="14">
        <v>1.07</v>
      </c>
      <c r="J109" s="13" t="s">
        <v>160</v>
      </c>
    </row>
    <row r="110" spans="2:10" x14ac:dyDescent="0.2">
      <c r="B110" s="14">
        <v>1.01</v>
      </c>
      <c r="C110" s="13" t="s">
        <v>155</v>
      </c>
      <c r="F110" s="14">
        <v>2.0699999999999998</v>
      </c>
      <c r="G110" s="13" t="s">
        <v>157</v>
      </c>
      <c r="I110" s="14">
        <v>1.08</v>
      </c>
      <c r="J110" s="13" t="s">
        <v>160</v>
      </c>
    </row>
    <row r="111" spans="2:10" x14ac:dyDescent="0.2">
      <c r="B111" s="14">
        <v>1.02</v>
      </c>
      <c r="C111" s="13" t="s">
        <v>155</v>
      </c>
      <c r="F111" s="14">
        <v>2.08</v>
      </c>
      <c r="G111" s="13" t="s">
        <v>157</v>
      </c>
      <c r="I111" s="14">
        <v>1.0900000000000001</v>
      </c>
      <c r="J111" s="13" t="s">
        <v>160</v>
      </c>
    </row>
    <row r="112" spans="2:10" x14ac:dyDescent="0.2">
      <c r="B112" s="14">
        <v>1.03</v>
      </c>
      <c r="C112" s="13" t="s">
        <v>155</v>
      </c>
      <c r="F112" s="14">
        <v>2.09</v>
      </c>
      <c r="G112" s="13" t="s">
        <v>157</v>
      </c>
      <c r="I112" s="14">
        <v>1.1000000000000001</v>
      </c>
      <c r="J112" s="13" t="s">
        <v>160</v>
      </c>
    </row>
    <row r="113" spans="2:10" x14ac:dyDescent="0.2">
      <c r="B113" s="14">
        <v>1.04</v>
      </c>
      <c r="C113" s="13" t="s">
        <v>155</v>
      </c>
      <c r="F113" s="14">
        <v>2.1</v>
      </c>
      <c r="G113" s="13" t="s">
        <v>157</v>
      </c>
      <c r="I113" s="14">
        <v>1.1100000000000001</v>
      </c>
      <c r="J113" s="13" t="s">
        <v>160</v>
      </c>
    </row>
    <row r="114" spans="2:10" x14ac:dyDescent="0.2">
      <c r="B114" s="14">
        <v>1.05</v>
      </c>
      <c r="C114" s="13" t="s">
        <v>155</v>
      </c>
      <c r="F114" s="14">
        <v>2.11</v>
      </c>
      <c r="G114" s="13" t="s">
        <v>157</v>
      </c>
      <c r="I114" s="14">
        <v>1.1200000000000001</v>
      </c>
      <c r="J114" s="13" t="s">
        <v>160</v>
      </c>
    </row>
    <row r="115" spans="2:10" x14ac:dyDescent="0.2">
      <c r="B115" s="14">
        <v>1.06</v>
      </c>
      <c r="C115" s="13" t="s">
        <v>155</v>
      </c>
      <c r="F115" s="14">
        <v>2.12</v>
      </c>
      <c r="G115" s="13" t="s">
        <v>157</v>
      </c>
      <c r="I115" s="14">
        <v>1.1299999999999999</v>
      </c>
      <c r="J115" s="13" t="s">
        <v>160</v>
      </c>
    </row>
    <row r="116" spans="2:10" x14ac:dyDescent="0.2">
      <c r="B116" s="14">
        <v>1.07</v>
      </c>
      <c r="C116" s="13" t="s">
        <v>155</v>
      </c>
      <c r="F116" s="14">
        <v>2.13</v>
      </c>
      <c r="G116" s="13" t="s">
        <v>157</v>
      </c>
      <c r="I116" s="14">
        <v>1.1399999999999999</v>
      </c>
      <c r="J116" s="13" t="s">
        <v>160</v>
      </c>
    </row>
    <row r="117" spans="2:10" x14ac:dyDescent="0.2">
      <c r="B117" s="14">
        <v>1.08</v>
      </c>
      <c r="C117" s="13" t="s">
        <v>155</v>
      </c>
      <c r="F117" s="14">
        <v>2.14</v>
      </c>
      <c r="G117" s="13" t="s">
        <v>157</v>
      </c>
      <c r="I117" s="14">
        <v>1.1499999999999999</v>
      </c>
      <c r="J117" s="13" t="s">
        <v>160</v>
      </c>
    </row>
    <row r="118" spans="2:10" x14ac:dyDescent="0.2">
      <c r="B118" s="14">
        <v>1.0900000000000001</v>
      </c>
      <c r="C118" s="13" t="s">
        <v>155</v>
      </c>
      <c r="F118" s="14">
        <v>2.15</v>
      </c>
      <c r="G118" s="13" t="s">
        <v>157</v>
      </c>
      <c r="I118" s="14">
        <v>1.1599999999999999</v>
      </c>
      <c r="J118" s="13" t="s">
        <v>160</v>
      </c>
    </row>
    <row r="119" spans="2:10" x14ac:dyDescent="0.2">
      <c r="B119" s="14">
        <v>1.1000000000000001</v>
      </c>
      <c r="C119" s="13" t="s">
        <v>155</v>
      </c>
      <c r="F119" s="14">
        <v>2.16</v>
      </c>
      <c r="G119" s="13" t="s">
        <v>157</v>
      </c>
      <c r="I119" s="14">
        <v>1.17</v>
      </c>
      <c r="J119" s="13" t="s">
        <v>160</v>
      </c>
    </row>
    <row r="120" spans="2:10" x14ac:dyDescent="0.2">
      <c r="B120" s="14">
        <v>1.1100000000000001</v>
      </c>
      <c r="C120" s="13" t="s">
        <v>155</v>
      </c>
      <c r="F120" s="14">
        <v>2.17</v>
      </c>
      <c r="G120" s="13" t="s">
        <v>157</v>
      </c>
      <c r="I120" s="14">
        <v>1.18</v>
      </c>
      <c r="J120" s="13" t="s">
        <v>160</v>
      </c>
    </row>
    <row r="121" spans="2:10" x14ac:dyDescent="0.2">
      <c r="B121" s="14">
        <v>1.1200000000000001</v>
      </c>
      <c r="C121" s="13" t="s">
        <v>155</v>
      </c>
      <c r="F121" s="14">
        <v>2.1800000000000002</v>
      </c>
      <c r="G121" s="13" t="s">
        <v>157</v>
      </c>
      <c r="I121" s="14">
        <v>1.19</v>
      </c>
      <c r="J121" s="13" t="s">
        <v>160</v>
      </c>
    </row>
    <row r="122" spans="2:10" x14ac:dyDescent="0.2">
      <c r="B122" s="14">
        <v>1.1299999999999999</v>
      </c>
      <c r="C122" s="13" t="s">
        <v>155</v>
      </c>
      <c r="F122" s="14">
        <v>2.19</v>
      </c>
      <c r="G122" s="13" t="s">
        <v>157</v>
      </c>
      <c r="I122" s="14">
        <v>1.2</v>
      </c>
      <c r="J122" s="13" t="s">
        <v>160</v>
      </c>
    </row>
    <row r="123" spans="2:10" x14ac:dyDescent="0.2">
      <c r="B123" s="14">
        <v>1.1399999999999999</v>
      </c>
      <c r="C123" s="13" t="s">
        <v>155</v>
      </c>
      <c r="F123" s="14">
        <v>2.2000000000000002</v>
      </c>
      <c r="G123" s="13" t="s">
        <v>157</v>
      </c>
      <c r="I123" s="14">
        <v>1.21</v>
      </c>
      <c r="J123" s="13" t="s">
        <v>160</v>
      </c>
    </row>
    <row r="124" spans="2:10" x14ac:dyDescent="0.2">
      <c r="B124" s="14">
        <v>1.1499999999999999</v>
      </c>
      <c r="C124" s="13" t="s">
        <v>155</v>
      </c>
      <c r="F124" s="14">
        <v>2.21</v>
      </c>
      <c r="G124" s="13" t="s">
        <v>157</v>
      </c>
      <c r="I124" s="14">
        <v>1.22</v>
      </c>
      <c r="J124" s="13" t="s">
        <v>160</v>
      </c>
    </row>
    <row r="125" spans="2:10" x14ac:dyDescent="0.2">
      <c r="B125" s="14">
        <v>1.1599999999999999</v>
      </c>
      <c r="C125" s="13" t="s">
        <v>155</v>
      </c>
      <c r="F125" s="14">
        <v>2.2200000000000002</v>
      </c>
      <c r="G125" s="13" t="s">
        <v>157</v>
      </c>
      <c r="I125" s="14">
        <v>1.23</v>
      </c>
      <c r="J125" s="13" t="s">
        <v>160</v>
      </c>
    </row>
    <row r="126" spans="2:10" x14ac:dyDescent="0.2">
      <c r="B126" s="14">
        <v>1.17</v>
      </c>
      <c r="C126" s="13" t="s">
        <v>155</v>
      </c>
      <c r="F126" s="14">
        <v>2.23</v>
      </c>
      <c r="G126" s="13" t="s">
        <v>157</v>
      </c>
      <c r="I126" s="14">
        <v>1.24</v>
      </c>
      <c r="J126" s="13" t="s">
        <v>160</v>
      </c>
    </row>
    <row r="127" spans="2:10" x14ac:dyDescent="0.2">
      <c r="B127" s="14">
        <v>1.18</v>
      </c>
      <c r="C127" s="13" t="s">
        <v>155</v>
      </c>
      <c r="F127" s="14">
        <v>2.2400000000000002</v>
      </c>
      <c r="G127" s="13" t="s">
        <v>157</v>
      </c>
      <c r="I127" s="14">
        <v>1.25</v>
      </c>
      <c r="J127" s="13" t="s">
        <v>160</v>
      </c>
    </row>
    <row r="128" spans="2:10" x14ac:dyDescent="0.2">
      <c r="B128" s="14">
        <v>1.19</v>
      </c>
      <c r="C128" s="13" t="s">
        <v>155</v>
      </c>
      <c r="F128" s="14">
        <v>2.25</v>
      </c>
      <c r="G128" s="13" t="s">
        <v>157</v>
      </c>
      <c r="I128" s="14">
        <v>1.26</v>
      </c>
      <c r="J128" s="13" t="s">
        <v>160</v>
      </c>
    </row>
    <row r="129" spans="2:10" x14ac:dyDescent="0.2">
      <c r="B129" s="14">
        <v>1.2</v>
      </c>
      <c r="C129" s="13" t="s">
        <v>155</v>
      </c>
      <c r="F129" s="14">
        <v>2.2599999999999998</v>
      </c>
      <c r="G129" s="13" t="s">
        <v>157</v>
      </c>
      <c r="I129" s="14">
        <v>1.27</v>
      </c>
      <c r="J129" s="13" t="s">
        <v>160</v>
      </c>
    </row>
    <row r="130" spans="2:10" x14ac:dyDescent="0.2">
      <c r="B130" s="14">
        <v>1.21</v>
      </c>
      <c r="C130" s="13" t="s">
        <v>155</v>
      </c>
      <c r="F130" s="14">
        <v>2.27</v>
      </c>
      <c r="G130" s="13" t="s">
        <v>157</v>
      </c>
      <c r="I130" s="14">
        <v>1.28</v>
      </c>
      <c r="J130" s="13" t="s">
        <v>160</v>
      </c>
    </row>
    <row r="131" spans="2:10" x14ac:dyDescent="0.2">
      <c r="B131" s="14">
        <v>1.22</v>
      </c>
      <c r="C131" s="13" t="s">
        <v>155</v>
      </c>
      <c r="F131" s="14">
        <v>2.2799999999999998</v>
      </c>
      <c r="G131" s="13" t="s">
        <v>157</v>
      </c>
      <c r="I131" s="14">
        <v>1.29</v>
      </c>
      <c r="J131" s="13" t="s">
        <v>160</v>
      </c>
    </row>
    <row r="132" spans="2:10" x14ac:dyDescent="0.2">
      <c r="B132" s="14">
        <v>1.23</v>
      </c>
      <c r="C132" s="13" t="s">
        <v>155</v>
      </c>
      <c r="F132" s="14">
        <v>2.29</v>
      </c>
      <c r="G132" s="13" t="s">
        <v>157</v>
      </c>
      <c r="I132" s="14">
        <v>1.3</v>
      </c>
      <c r="J132" s="13" t="s">
        <v>160</v>
      </c>
    </row>
    <row r="133" spans="2:10" x14ac:dyDescent="0.2">
      <c r="B133" s="14">
        <v>1.24</v>
      </c>
      <c r="C133" s="13" t="s">
        <v>155</v>
      </c>
      <c r="F133" s="14">
        <v>2.2999999999999998</v>
      </c>
      <c r="G133" s="13" t="s">
        <v>157</v>
      </c>
      <c r="I133" s="14">
        <v>1.31</v>
      </c>
      <c r="J133" s="13" t="s">
        <v>160</v>
      </c>
    </row>
    <row r="134" spans="2:10" x14ac:dyDescent="0.2">
      <c r="B134" s="14">
        <v>1.25</v>
      </c>
      <c r="C134" s="13" t="s">
        <v>155</v>
      </c>
      <c r="F134" s="14">
        <v>2.31</v>
      </c>
      <c r="G134" s="13" t="s">
        <v>157</v>
      </c>
      <c r="I134" s="14">
        <v>1.32</v>
      </c>
      <c r="J134" s="13" t="s">
        <v>160</v>
      </c>
    </row>
    <row r="135" spans="2:10" x14ac:dyDescent="0.2">
      <c r="B135" s="14">
        <v>1.26</v>
      </c>
      <c r="C135" s="13" t="s">
        <v>155</v>
      </c>
      <c r="F135" s="14">
        <v>2.3199999999999998</v>
      </c>
      <c r="G135" s="13" t="s">
        <v>157</v>
      </c>
      <c r="I135" s="14">
        <v>1.33</v>
      </c>
      <c r="J135" s="13" t="s">
        <v>160</v>
      </c>
    </row>
    <row r="136" spans="2:10" x14ac:dyDescent="0.2">
      <c r="B136" s="14">
        <v>1.27</v>
      </c>
      <c r="C136" s="13" t="s">
        <v>155</v>
      </c>
      <c r="F136" s="14">
        <v>2.33</v>
      </c>
      <c r="G136" s="13" t="s">
        <v>157</v>
      </c>
      <c r="I136" s="14">
        <v>1.34</v>
      </c>
      <c r="J136" s="13" t="s">
        <v>160</v>
      </c>
    </row>
    <row r="137" spans="2:10" x14ac:dyDescent="0.2">
      <c r="B137" s="14">
        <v>1.28</v>
      </c>
      <c r="C137" s="13" t="s">
        <v>155</v>
      </c>
      <c r="F137" s="14">
        <v>2.34</v>
      </c>
      <c r="G137" s="13" t="s">
        <v>157</v>
      </c>
      <c r="I137" s="14">
        <v>1.35</v>
      </c>
      <c r="J137" s="13" t="s">
        <v>160</v>
      </c>
    </row>
    <row r="138" spans="2:10" x14ac:dyDescent="0.2">
      <c r="B138" s="14">
        <v>1.29</v>
      </c>
      <c r="C138" s="13" t="s">
        <v>155</v>
      </c>
      <c r="F138" s="14">
        <v>2.35</v>
      </c>
      <c r="G138" s="13" t="s">
        <v>157</v>
      </c>
      <c r="I138" s="14">
        <v>1.36</v>
      </c>
      <c r="J138" s="13" t="s">
        <v>160</v>
      </c>
    </row>
    <row r="139" spans="2:10" x14ac:dyDescent="0.2">
      <c r="B139" s="14">
        <v>1.3</v>
      </c>
      <c r="C139" s="13" t="s">
        <v>155</v>
      </c>
      <c r="F139" s="14">
        <v>2.36</v>
      </c>
      <c r="G139" s="13" t="s">
        <v>157</v>
      </c>
      <c r="I139" s="14">
        <v>1.37</v>
      </c>
      <c r="J139" s="13" t="s">
        <v>160</v>
      </c>
    </row>
    <row r="140" spans="2:10" x14ac:dyDescent="0.2">
      <c r="B140" s="14">
        <v>1.31</v>
      </c>
      <c r="C140" s="13" t="s">
        <v>155</v>
      </c>
      <c r="F140" s="14">
        <v>2.37</v>
      </c>
      <c r="G140" s="13" t="s">
        <v>157</v>
      </c>
      <c r="I140" s="14">
        <v>1.38</v>
      </c>
      <c r="J140" s="13" t="s">
        <v>160</v>
      </c>
    </row>
    <row r="141" spans="2:10" x14ac:dyDescent="0.2">
      <c r="B141" s="14">
        <v>1.32</v>
      </c>
      <c r="C141" s="13" t="s">
        <v>155</v>
      </c>
      <c r="F141" s="14">
        <v>2.38</v>
      </c>
      <c r="G141" s="13" t="s">
        <v>157</v>
      </c>
      <c r="I141" s="14">
        <v>1.39</v>
      </c>
      <c r="J141" s="13" t="s">
        <v>160</v>
      </c>
    </row>
    <row r="142" spans="2:10" x14ac:dyDescent="0.2">
      <c r="B142" s="14">
        <v>1.33</v>
      </c>
      <c r="C142" s="13" t="s">
        <v>155</v>
      </c>
      <c r="F142" s="14">
        <v>2.39</v>
      </c>
      <c r="G142" s="13" t="s">
        <v>157</v>
      </c>
      <c r="I142" s="14">
        <v>1.4</v>
      </c>
      <c r="J142" s="13" t="s">
        <v>160</v>
      </c>
    </row>
    <row r="143" spans="2:10" x14ac:dyDescent="0.2">
      <c r="B143" s="14">
        <v>1.34</v>
      </c>
      <c r="C143" s="13" t="s">
        <v>155</v>
      </c>
      <c r="F143" s="14">
        <v>2.4</v>
      </c>
      <c r="G143" s="13" t="s">
        <v>157</v>
      </c>
      <c r="I143" s="14">
        <v>1.41</v>
      </c>
      <c r="J143" s="13" t="s">
        <v>160</v>
      </c>
    </row>
    <row r="144" spans="2:10" x14ac:dyDescent="0.2">
      <c r="B144" s="14">
        <v>1.35</v>
      </c>
      <c r="C144" s="13" t="s">
        <v>155</v>
      </c>
      <c r="F144" s="14">
        <v>2.41</v>
      </c>
      <c r="G144" s="13" t="s">
        <v>157</v>
      </c>
      <c r="I144" s="14">
        <v>1.42</v>
      </c>
      <c r="J144" s="13" t="s">
        <v>160</v>
      </c>
    </row>
    <row r="145" spans="2:10" x14ac:dyDescent="0.2">
      <c r="B145" s="14">
        <v>1.36</v>
      </c>
      <c r="C145" s="13" t="s">
        <v>155</v>
      </c>
      <c r="F145" s="14">
        <v>2.42</v>
      </c>
      <c r="G145" s="13" t="s">
        <v>157</v>
      </c>
      <c r="I145" s="14">
        <v>1.43</v>
      </c>
      <c r="J145" s="13" t="s">
        <v>160</v>
      </c>
    </row>
    <row r="146" spans="2:10" x14ac:dyDescent="0.2">
      <c r="B146" s="14">
        <v>1.37</v>
      </c>
      <c r="C146" s="13" t="s">
        <v>155</v>
      </c>
      <c r="F146" s="14">
        <v>2.4300000000000002</v>
      </c>
      <c r="G146" s="13" t="s">
        <v>157</v>
      </c>
      <c r="I146" s="14">
        <v>1.44</v>
      </c>
      <c r="J146" s="13" t="s">
        <v>160</v>
      </c>
    </row>
    <row r="147" spans="2:10" x14ac:dyDescent="0.2">
      <c r="B147" s="14">
        <v>1.38</v>
      </c>
      <c r="C147" s="13" t="s">
        <v>155</v>
      </c>
      <c r="F147" s="14">
        <v>2.44</v>
      </c>
      <c r="G147" s="13" t="s">
        <v>157</v>
      </c>
      <c r="I147" s="14">
        <v>1.45</v>
      </c>
      <c r="J147" s="13" t="s">
        <v>160</v>
      </c>
    </row>
    <row r="148" spans="2:10" x14ac:dyDescent="0.2">
      <c r="B148" s="14">
        <v>1.39</v>
      </c>
      <c r="C148" s="13" t="s">
        <v>155</v>
      </c>
      <c r="F148" s="14">
        <v>2.4500000000000002</v>
      </c>
      <c r="G148" s="13" t="s">
        <v>157</v>
      </c>
      <c r="I148" s="14">
        <v>1.46</v>
      </c>
      <c r="J148" s="13" t="s">
        <v>160</v>
      </c>
    </row>
    <row r="149" spans="2:10" x14ac:dyDescent="0.2">
      <c r="B149" s="14">
        <v>1.4</v>
      </c>
      <c r="C149" s="13" t="s">
        <v>155</v>
      </c>
      <c r="F149" s="14">
        <v>2.46</v>
      </c>
      <c r="G149" s="13" t="s">
        <v>157</v>
      </c>
      <c r="I149" s="14">
        <v>1.47</v>
      </c>
      <c r="J149" s="13" t="s">
        <v>160</v>
      </c>
    </row>
    <row r="150" spans="2:10" x14ac:dyDescent="0.2">
      <c r="B150" s="14">
        <v>1.41</v>
      </c>
      <c r="C150" s="13" t="s">
        <v>155</v>
      </c>
      <c r="F150" s="14">
        <v>2.4700000000000002</v>
      </c>
      <c r="G150" s="13" t="s">
        <v>157</v>
      </c>
      <c r="I150" s="14">
        <v>1.48</v>
      </c>
      <c r="J150" s="13" t="s">
        <v>160</v>
      </c>
    </row>
    <row r="151" spans="2:10" x14ac:dyDescent="0.2">
      <c r="B151" s="14">
        <v>1.42</v>
      </c>
      <c r="C151" s="13" t="s">
        <v>155</v>
      </c>
      <c r="F151" s="14">
        <v>2.48</v>
      </c>
      <c r="G151" s="13" t="s">
        <v>157</v>
      </c>
      <c r="I151" s="14">
        <v>1.49</v>
      </c>
      <c r="J151" s="13" t="s">
        <v>160</v>
      </c>
    </row>
    <row r="152" spans="2:10" x14ac:dyDescent="0.2">
      <c r="B152" s="14">
        <v>1.43</v>
      </c>
      <c r="C152" s="13" t="s">
        <v>155</v>
      </c>
      <c r="F152" s="14">
        <v>2.4900000000000002</v>
      </c>
      <c r="G152" s="13" t="s">
        <v>157</v>
      </c>
      <c r="I152" s="14">
        <v>1.5</v>
      </c>
      <c r="J152" s="13" t="s">
        <v>160</v>
      </c>
    </row>
    <row r="153" spans="2:10" x14ac:dyDescent="0.2">
      <c r="B153" s="14">
        <v>1.44</v>
      </c>
      <c r="C153" s="13" t="s">
        <v>155</v>
      </c>
      <c r="F153" s="14">
        <v>2.5</v>
      </c>
      <c r="G153" s="13" t="s">
        <v>157</v>
      </c>
      <c r="I153" s="14">
        <v>1.51</v>
      </c>
      <c r="J153" s="13" t="s">
        <v>160</v>
      </c>
    </row>
    <row r="154" spans="2:10" x14ac:dyDescent="0.2">
      <c r="B154" s="14">
        <v>1.45</v>
      </c>
      <c r="C154" s="13" t="s">
        <v>155</v>
      </c>
      <c r="F154" s="14">
        <v>2.5099999999999998</v>
      </c>
      <c r="G154" s="13" t="s">
        <v>157</v>
      </c>
      <c r="I154" s="14">
        <v>1.52</v>
      </c>
      <c r="J154" s="13" t="s">
        <v>160</v>
      </c>
    </row>
    <row r="155" spans="2:10" x14ac:dyDescent="0.2">
      <c r="B155" s="14">
        <v>1.46</v>
      </c>
      <c r="C155" s="13" t="s">
        <v>155</v>
      </c>
      <c r="F155" s="14">
        <v>2.52</v>
      </c>
      <c r="G155" s="13" t="s">
        <v>157</v>
      </c>
      <c r="I155" s="14">
        <v>1.53</v>
      </c>
      <c r="J155" s="13" t="s">
        <v>160</v>
      </c>
    </row>
    <row r="156" spans="2:10" x14ac:dyDescent="0.2">
      <c r="B156" s="14">
        <v>1.47</v>
      </c>
      <c r="C156" s="13" t="s">
        <v>155</v>
      </c>
      <c r="F156" s="14">
        <v>2.5299999999999998</v>
      </c>
      <c r="G156" s="13" t="s">
        <v>157</v>
      </c>
      <c r="I156" s="14">
        <v>1.54</v>
      </c>
      <c r="J156" s="13" t="s">
        <v>160</v>
      </c>
    </row>
    <row r="157" spans="2:10" x14ac:dyDescent="0.2">
      <c r="B157" s="14">
        <v>1.48</v>
      </c>
      <c r="C157" s="13" t="s">
        <v>155</v>
      </c>
      <c r="F157" s="14">
        <v>2.54</v>
      </c>
      <c r="G157" s="13" t="s">
        <v>157</v>
      </c>
      <c r="I157" s="14">
        <v>1.55</v>
      </c>
      <c r="J157" s="13" t="s">
        <v>160</v>
      </c>
    </row>
    <row r="158" spans="2:10" x14ac:dyDescent="0.2">
      <c r="B158" s="14">
        <v>1.49</v>
      </c>
      <c r="C158" s="13" t="s">
        <v>155</v>
      </c>
      <c r="F158" s="14">
        <v>2.5499999999999998</v>
      </c>
      <c r="G158" s="13" t="s">
        <v>157</v>
      </c>
      <c r="I158" s="14">
        <v>1.56</v>
      </c>
      <c r="J158" s="13" t="s">
        <v>160</v>
      </c>
    </row>
    <row r="159" spans="2:10" x14ac:dyDescent="0.2">
      <c r="B159" s="14">
        <v>1.5</v>
      </c>
      <c r="C159" s="13" t="s">
        <v>155</v>
      </c>
      <c r="F159" s="14">
        <v>2.56</v>
      </c>
      <c r="G159" s="13" t="s">
        <v>157</v>
      </c>
      <c r="I159" s="14">
        <v>1.57</v>
      </c>
      <c r="J159" s="13" t="s">
        <v>160</v>
      </c>
    </row>
    <row r="160" spans="2:10" x14ac:dyDescent="0.2">
      <c r="B160" s="14">
        <v>1.51</v>
      </c>
      <c r="C160" s="13" t="s">
        <v>155</v>
      </c>
      <c r="F160" s="14">
        <v>2.57</v>
      </c>
      <c r="G160" s="13" t="s">
        <v>157</v>
      </c>
      <c r="I160" s="14">
        <v>1.58</v>
      </c>
      <c r="J160" s="13" t="s">
        <v>160</v>
      </c>
    </row>
    <row r="161" spans="2:10" x14ac:dyDescent="0.2">
      <c r="B161" s="14">
        <v>1.52</v>
      </c>
      <c r="C161" s="13" t="s">
        <v>155</v>
      </c>
      <c r="F161" s="14">
        <v>2.58</v>
      </c>
      <c r="G161" s="13" t="s">
        <v>157</v>
      </c>
      <c r="I161" s="14">
        <v>1.59</v>
      </c>
      <c r="J161" s="13" t="s">
        <v>160</v>
      </c>
    </row>
    <row r="162" spans="2:10" x14ac:dyDescent="0.2">
      <c r="B162" s="14">
        <v>1.53</v>
      </c>
      <c r="C162" s="13" t="s">
        <v>155</v>
      </c>
      <c r="F162" s="14">
        <v>2.59</v>
      </c>
      <c r="G162" s="13" t="s">
        <v>157</v>
      </c>
      <c r="I162" s="14">
        <v>1.6</v>
      </c>
      <c r="J162" s="13" t="s">
        <v>160</v>
      </c>
    </row>
    <row r="163" spans="2:10" x14ac:dyDescent="0.2">
      <c r="B163" s="14">
        <v>1.54</v>
      </c>
      <c r="C163" s="13" t="s">
        <v>155</v>
      </c>
      <c r="F163" s="14">
        <v>2.6</v>
      </c>
      <c r="G163" s="13" t="s">
        <v>167</v>
      </c>
      <c r="I163" s="14">
        <v>1.61</v>
      </c>
      <c r="J163" s="13" t="s">
        <v>160</v>
      </c>
    </row>
    <row r="164" spans="2:10" x14ac:dyDescent="0.2">
      <c r="B164" s="14">
        <v>1.55</v>
      </c>
      <c r="C164" s="13" t="s">
        <v>155</v>
      </c>
      <c r="F164" s="14">
        <v>2.61</v>
      </c>
      <c r="G164" s="13" t="s">
        <v>167</v>
      </c>
      <c r="I164" s="14">
        <v>1.62</v>
      </c>
      <c r="J164" s="13" t="s">
        <v>160</v>
      </c>
    </row>
    <row r="165" spans="2:10" x14ac:dyDescent="0.2">
      <c r="B165" s="14">
        <v>1.56</v>
      </c>
      <c r="C165" s="13" t="s">
        <v>155</v>
      </c>
      <c r="F165" s="14">
        <v>2.62</v>
      </c>
      <c r="G165" s="13" t="s">
        <v>167</v>
      </c>
      <c r="I165" s="14">
        <v>1.63</v>
      </c>
      <c r="J165" s="13" t="s">
        <v>160</v>
      </c>
    </row>
    <row r="166" spans="2:10" x14ac:dyDescent="0.2">
      <c r="B166" s="14">
        <v>1.57</v>
      </c>
      <c r="C166" s="13" t="s">
        <v>155</v>
      </c>
      <c r="F166" s="14">
        <v>2.63</v>
      </c>
      <c r="G166" s="13" t="s">
        <v>167</v>
      </c>
      <c r="I166" s="14">
        <v>1.64</v>
      </c>
      <c r="J166" s="13" t="s">
        <v>160</v>
      </c>
    </row>
    <row r="167" spans="2:10" x14ac:dyDescent="0.2">
      <c r="B167" s="14">
        <v>1.58</v>
      </c>
      <c r="C167" s="13" t="s">
        <v>155</v>
      </c>
      <c r="F167" s="14">
        <v>2.64</v>
      </c>
      <c r="G167" s="13" t="s">
        <v>167</v>
      </c>
      <c r="I167" s="14">
        <v>1.65</v>
      </c>
      <c r="J167" s="13" t="s">
        <v>160</v>
      </c>
    </row>
    <row r="168" spans="2:10" x14ac:dyDescent="0.2">
      <c r="B168" s="14">
        <v>1.59</v>
      </c>
      <c r="C168" s="13" t="s">
        <v>155</v>
      </c>
      <c r="F168" s="14">
        <v>2.65</v>
      </c>
      <c r="G168" s="13" t="s">
        <v>167</v>
      </c>
      <c r="I168" s="14">
        <v>1.66</v>
      </c>
      <c r="J168" s="13" t="s">
        <v>160</v>
      </c>
    </row>
    <row r="169" spans="2:10" x14ac:dyDescent="0.2">
      <c r="B169" s="14">
        <v>1.6</v>
      </c>
      <c r="C169" s="13" t="s">
        <v>157</v>
      </c>
      <c r="F169" s="14">
        <v>2.66</v>
      </c>
      <c r="G169" s="13" t="s">
        <v>167</v>
      </c>
      <c r="I169" s="14">
        <v>1.67</v>
      </c>
      <c r="J169" s="13" t="s">
        <v>160</v>
      </c>
    </row>
    <row r="170" spans="2:10" x14ac:dyDescent="0.2">
      <c r="B170" s="14">
        <v>1.61</v>
      </c>
      <c r="C170" s="13" t="s">
        <v>157</v>
      </c>
      <c r="F170" s="14">
        <v>2.67</v>
      </c>
      <c r="G170" s="13" t="s">
        <v>167</v>
      </c>
      <c r="I170" s="14">
        <v>1.68</v>
      </c>
      <c r="J170" s="13" t="s">
        <v>160</v>
      </c>
    </row>
    <row r="171" spans="2:10" x14ac:dyDescent="0.2">
      <c r="B171" s="14">
        <v>1.62</v>
      </c>
      <c r="C171" s="13" t="s">
        <v>157</v>
      </c>
      <c r="F171" s="14">
        <v>2.68</v>
      </c>
      <c r="G171" s="13" t="s">
        <v>167</v>
      </c>
      <c r="I171" s="14">
        <v>1.69</v>
      </c>
      <c r="J171" s="13" t="s">
        <v>160</v>
      </c>
    </row>
    <row r="172" spans="2:10" x14ac:dyDescent="0.2">
      <c r="B172" s="14">
        <v>1.63</v>
      </c>
      <c r="C172" s="13" t="s">
        <v>157</v>
      </c>
      <c r="F172" s="14">
        <v>2.69</v>
      </c>
      <c r="G172" s="13" t="s">
        <v>167</v>
      </c>
      <c r="I172" s="14">
        <v>1.7</v>
      </c>
      <c r="J172" s="13" t="s">
        <v>160</v>
      </c>
    </row>
    <row r="173" spans="2:10" x14ac:dyDescent="0.2">
      <c r="B173" s="14">
        <v>1.64</v>
      </c>
      <c r="C173" s="13" t="s">
        <v>157</v>
      </c>
      <c r="F173" s="14">
        <v>2.7</v>
      </c>
      <c r="G173" s="13" t="s">
        <v>167</v>
      </c>
      <c r="I173" s="14">
        <v>1.71</v>
      </c>
      <c r="J173" s="13" t="s">
        <v>160</v>
      </c>
    </row>
    <row r="174" spans="2:10" x14ac:dyDescent="0.2">
      <c r="B174" s="14">
        <v>1.65</v>
      </c>
      <c r="C174" s="13" t="s">
        <v>157</v>
      </c>
      <c r="F174" s="14">
        <v>2.71</v>
      </c>
      <c r="G174" s="13" t="s">
        <v>167</v>
      </c>
      <c r="I174" s="14">
        <v>1.72</v>
      </c>
      <c r="J174" s="13" t="s">
        <v>160</v>
      </c>
    </row>
    <row r="175" spans="2:10" x14ac:dyDescent="0.2">
      <c r="B175" s="14">
        <v>1.66</v>
      </c>
      <c r="C175" s="13" t="s">
        <v>157</v>
      </c>
      <c r="F175" s="14">
        <v>2.72</v>
      </c>
      <c r="G175" s="13" t="s">
        <v>167</v>
      </c>
      <c r="I175" s="14">
        <v>1.73</v>
      </c>
      <c r="J175" s="13" t="s">
        <v>160</v>
      </c>
    </row>
    <row r="176" spans="2:10" x14ac:dyDescent="0.2">
      <c r="B176" s="14">
        <v>1.67</v>
      </c>
      <c r="C176" s="13" t="s">
        <v>157</v>
      </c>
      <c r="F176" s="14">
        <v>2.73</v>
      </c>
      <c r="G176" s="13" t="s">
        <v>167</v>
      </c>
      <c r="I176" s="14">
        <v>1.74</v>
      </c>
      <c r="J176" s="13" t="s">
        <v>160</v>
      </c>
    </row>
    <row r="177" spans="2:10" x14ac:dyDescent="0.2">
      <c r="B177" s="14">
        <v>1.68</v>
      </c>
      <c r="C177" s="13" t="s">
        <v>157</v>
      </c>
      <c r="F177" s="14">
        <v>2.74</v>
      </c>
      <c r="G177" s="13" t="s">
        <v>167</v>
      </c>
      <c r="I177" s="14">
        <v>1.75</v>
      </c>
      <c r="J177" s="13" t="s">
        <v>160</v>
      </c>
    </row>
    <row r="178" spans="2:10" x14ac:dyDescent="0.2">
      <c r="B178" s="14">
        <v>1.69</v>
      </c>
      <c r="C178" s="13" t="s">
        <v>157</v>
      </c>
      <c r="F178" s="14">
        <v>2.75</v>
      </c>
      <c r="G178" s="13" t="s">
        <v>167</v>
      </c>
      <c r="I178" s="14">
        <v>1.76</v>
      </c>
      <c r="J178" s="13" t="s">
        <v>160</v>
      </c>
    </row>
    <row r="179" spans="2:10" x14ac:dyDescent="0.2">
      <c r="B179" s="14">
        <v>1.7</v>
      </c>
      <c r="C179" s="13" t="s">
        <v>157</v>
      </c>
      <c r="F179" s="14">
        <v>2.76</v>
      </c>
      <c r="G179" s="13" t="s">
        <v>167</v>
      </c>
      <c r="I179" s="14">
        <v>1.77</v>
      </c>
      <c r="J179" s="13" t="s">
        <v>160</v>
      </c>
    </row>
    <row r="180" spans="2:10" x14ac:dyDescent="0.2">
      <c r="B180" s="14">
        <v>1.71</v>
      </c>
      <c r="C180" s="13" t="s">
        <v>157</v>
      </c>
      <c r="F180" s="14">
        <v>2.77</v>
      </c>
      <c r="G180" s="13" t="s">
        <v>167</v>
      </c>
      <c r="I180" s="14">
        <v>1.78</v>
      </c>
      <c r="J180" s="13" t="s">
        <v>160</v>
      </c>
    </row>
    <row r="181" spans="2:10" x14ac:dyDescent="0.2">
      <c r="B181" s="14">
        <v>1.72</v>
      </c>
      <c r="C181" s="13" t="s">
        <v>157</v>
      </c>
      <c r="F181" s="14">
        <v>2.78</v>
      </c>
      <c r="G181" s="13" t="s">
        <v>167</v>
      </c>
      <c r="I181" s="14">
        <v>1.79</v>
      </c>
      <c r="J181" s="13" t="s">
        <v>160</v>
      </c>
    </row>
    <row r="182" spans="2:10" x14ac:dyDescent="0.2">
      <c r="B182" s="14">
        <v>1.73</v>
      </c>
      <c r="C182" s="13" t="s">
        <v>157</v>
      </c>
      <c r="F182" s="14">
        <v>2.79</v>
      </c>
      <c r="G182" s="13" t="s">
        <v>167</v>
      </c>
      <c r="I182" s="14">
        <v>1.8</v>
      </c>
      <c r="J182" s="13" t="s">
        <v>160</v>
      </c>
    </row>
    <row r="183" spans="2:10" x14ac:dyDescent="0.2">
      <c r="B183" s="14">
        <v>1.74</v>
      </c>
      <c r="C183" s="13" t="s">
        <v>157</v>
      </c>
      <c r="F183" s="14">
        <v>2.8</v>
      </c>
      <c r="G183" s="13" t="s">
        <v>167</v>
      </c>
      <c r="I183" s="14">
        <v>1.81</v>
      </c>
      <c r="J183" s="13" t="s">
        <v>160</v>
      </c>
    </row>
    <row r="184" spans="2:10" x14ac:dyDescent="0.2">
      <c r="B184" s="14">
        <v>1.75</v>
      </c>
      <c r="C184" s="13" t="s">
        <v>157</v>
      </c>
      <c r="F184" s="14">
        <v>2.81</v>
      </c>
      <c r="G184" s="13" t="s">
        <v>167</v>
      </c>
      <c r="I184" s="14">
        <v>1.82</v>
      </c>
      <c r="J184" s="13" t="s">
        <v>160</v>
      </c>
    </row>
    <row r="185" spans="2:10" x14ac:dyDescent="0.2">
      <c r="B185" s="14">
        <v>1.76</v>
      </c>
      <c r="C185" s="13" t="s">
        <v>157</v>
      </c>
      <c r="F185" s="14">
        <v>2.82</v>
      </c>
      <c r="G185" s="13" t="s">
        <v>167</v>
      </c>
      <c r="I185" s="14">
        <v>1.83</v>
      </c>
      <c r="J185" s="13" t="s">
        <v>160</v>
      </c>
    </row>
    <row r="186" spans="2:10" x14ac:dyDescent="0.2">
      <c r="B186" s="14">
        <v>1.77</v>
      </c>
      <c r="C186" s="13" t="s">
        <v>157</v>
      </c>
      <c r="F186" s="14">
        <v>2.83</v>
      </c>
      <c r="G186" s="13" t="s">
        <v>167</v>
      </c>
      <c r="I186" s="14">
        <v>1.84</v>
      </c>
      <c r="J186" s="13" t="s">
        <v>160</v>
      </c>
    </row>
    <row r="187" spans="2:10" x14ac:dyDescent="0.2">
      <c r="B187" s="14">
        <v>1.78</v>
      </c>
      <c r="C187" s="13" t="s">
        <v>157</v>
      </c>
      <c r="F187" s="14">
        <v>2.84</v>
      </c>
      <c r="G187" s="13" t="s">
        <v>167</v>
      </c>
      <c r="I187" s="14">
        <v>1.85</v>
      </c>
      <c r="J187" s="13" t="s">
        <v>160</v>
      </c>
    </row>
    <row r="188" spans="2:10" x14ac:dyDescent="0.2">
      <c r="B188" s="14">
        <v>1.79</v>
      </c>
      <c r="C188" s="13" t="s">
        <v>157</v>
      </c>
      <c r="F188" s="14">
        <v>2.85</v>
      </c>
      <c r="G188" s="13" t="s">
        <v>167</v>
      </c>
      <c r="I188" s="14">
        <v>1.86</v>
      </c>
      <c r="J188" s="13" t="s">
        <v>160</v>
      </c>
    </row>
    <row r="189" spans="2:10" x14ac:dyDescent="0.2">
      <c r="B189" s="14">
        <v>1.8</v>
      </c>
      <c r="C189" s="13" t="s">
        <v>157</v>
      </c>
      <c r="F189" s="14">
        <v>2.86</v>
      </c>
      <c r="G189" s="13" t="s">
        <v>167</v>
      </c>
      <c r="I189" s="14">
        <v>1.87</v>
      </c>
      <c r="J189" s="13" t="s">
        <v>160</v>
      </c>
    </row>
    <row r="190" spans="2:10" x14ac:dyDescent="0.2">
      <c r="B190" s="14">
        <v>1.81</v>
      </c>
      <c r="C190" s="13" t="s">
        <v>157</v>
      </c>
      <c r="F190" s="14">
        <v>2.87</v>
      </c>
      <c r="G190" s="13" t="s">
        <v>167</v>
      </c>
      <c r="I190" s="14">
        <v>1.88</v>
      </c>
      <c r="J190" s="13" t="s">
        <v>160</v>
      </c>
    </row>
    <row r="191" spans="2:10" x14ac:dyDescent="0.2">
      <c r="B191" s="14">
        <v>1.82</v>
      </c>
      <c r="C191" s="13" t="s">
        <v>157</v>
      </c>
      <c r="F191" s="14">
        <v>2.88</v>
      </c>
      <c r="G191" s="13" t="s">
        <v>167</v>
      </c>
      <c r="I191" s="14">
        <v>1.89</v>
      </c>
      <c r="J191" s="13" t="s">
        <v>160</v>
      </c>
    </row>
    <row r="192" spans="2:10" x14ac:dyDescent="0.2">
      <c r="B192" s="14">
        <v>1.83</v>
      </c>
      <c r="C192" s="13" t="s">
        <v>157</v>
      </c>
      <c r="F192" s="14">
        <v>2.89</v>
      </c>
      <c r="G192" s="13" t="s">
        <v>167</v>
      </c>
      <c r="I192" s="14">
        <v>1.9</v>
      </c>
      <c r="J192" s="13" t="s">
        <v>160</v>
      </c>
    </row>
    <row r="193" spans="2:10" x14ac:dyDescent="0.2">
      <c r="B193" s="14">
        <v>1.84</v>
      </c>
      <c r="C193" s="13" t="s">
        <v>157</v>
      </c>
      <c r="F193" s="14">
        <v>2.9</v>
      </c>
      <c r="G193" s="13" t="s">
        <v>167</v>
      </c>
      <c r="I193" s="14">
        <v>1.91</v>
      </c>
      <c r="J193" s="13" t="s">
        <v>160</v>
      </c>
    </row>
    <row r="194" spans="2:10" x14ac:dyDescent="0.2">
      <c r="B194" s="14">
        <v>1.85</v>
      </c>
      <c r="C194" s="13" t="s">
        <v>157</v>
      </c>
      <c r="F194" s="14">
        <v>2.91</v>
      </c>
      <c r="G194" s="13" t="s">
        <v>167</v>
      </c>
      <c r="I194" s="14">
        <v>1.92</v>
      </c>
      <c r="J194" s="13" t="s">
        <v>160</v>
      </c>
    </row>
    <row r="195" spans="2:10" x14ac:dyDescent="0.2">
      <c r="B195" s="14">
        <v>1.86</v>
      </c>
      <c r="C195" s="13" t="s">
        <v>157</v>
      </c>
      <c r="F195" s="14">
        <v>2.92</v>
      </c>
      <c r="G195" s="13" t="s">
        <v>167</v>
      </c>
      <c r="I195" s="14">
        <v>1.93</v>
      </c>
      <c r="J195" s="13" t="s">
        <v>160</v>
      </c>
    </row>
    <row r="196" spans="2:10" x14ac:dyDescent="0.2">
      <c r="B196" s="14">
        <v>1.87</v>
      </c>
      <c r="C196" s="13" t="s">
        <v>157</v>
      </c>
      <c r="F196" s="14">
        <v>2.93</v>
      </c>
      <c r="G196" s="13" t="s">
        <v>167</v>
      </c>
      <c r="I196" s="14">
        <v>1.94</v>
      </c>
      <c r="J196" s="13" t="s">
        <v>160</v>
      </c>
    </row>
    <row r="197" spans="2:10" x14ac:dyDescent="0.2">
      <c r="B197" s="14">
        <v>1.88</v>
      </c>
      <c r="C197" s="13" t="s">
        <v>157</v>
      </c>
      <c r="F197" s="14">
        <v>2.94</v>
      </c>
      <c r="G197" s="13" t="s">
        <v>167</v>
      </c>
      <c r="I197" s="14">
        <v>1.95</v>
      </c>
      <c r="J197" s="13" t="s">
        <v>160</v>
      </c>
    </row>
    <row r="198" spans="2:10" x14ac:dyDescent="0.2">
      <c r="B198" s="14">
        <v>1.89</v>
      </c>
      <c r="C198" s="13" t="s">
        <v>157</v>
      </c>
      <c r="F198" s="14">
        <v>2.95</v>
      </c>
      <c r="G198" s="13" t="s">
        <v>167</v>
      </c>
      <c r="I198" s="14">
        <v>1.96</v>
      </c>
      <c r="J198" s="13" t="s">
        <v>160</v>
      </c>
    </row>
    <row r="199" spans="2:10" x14ac:dyDescent="0.2">
      <c r="B199" s="14">
        <v>1.9</v>
      </c>
      <c r="C199" s="13" t="s">
        <v>157</v>
      </c>
      <c r="F199" s="14">
        <v>2.96</v>
      </c>
      <c r="G199" s="13" t="s">
        <v>167</v>
      </c>
      <c r="I199" s="14">
        <v>1.97</v>
      </c>
      <c r="J199" s="13" t="s">
        <v>160</v>
      </c>
    </row>
    <row r="200" spans="2:10" x14ac:dyDescent="0.2">
      <c r="B200" s="14">
        <v>1.91</v>
      </c>
      <c r="C200" s="13" t="s">
        <v>157</v>
      </c>
      <c r="F200" s="14">
        <v>2.97</v>
      </c>
      <c r="G200" s="13" t="s">
        <v>167</v>
      </c>
      <c r="I200" s="14">
        <v>1.98</v>
      </c>
      <c r="J200" s="13" t="s">
        <v>160</v>
      </c>
    </row>
    <row r="201" spans="2:10" x14ac:dyDescent="0.2">
      <c r="B201" s="14">
        <v>1.92</v>
      </c>
      <c r="C201" s="13" t="s">
        <v>157</v>
      </c>
      <c r="F201" s="14">
        <v>2.98</v>
      </c>
      <c r="G201" s="13" t="s">
        <v>167</v>
      </c>
      <c r="I201" s="14">
        <v>1.99</v>
      </c>
      <c r="J201" s="13" t="s">
        <v>160</v>
      </c>
    </row>
    <row r="202" spans="2:10" x14ac:dyDescent="0.2">
      <c r="B202" s="14">
        <v>1.93</v>
      </c>
      <c r="C202" s="13" t="s">
        <v>157</v>
      </c>
      <c r="F202" s="14">
        <v>2.99</v>
      </c>
      <c r="G202" s="13" t="s">
        <v>167</v>
      </c>
      <c r="I202" s="14">
        <v>2</v>
      </c>
      <c r="J202" s="13" t="s">
        <v>163</v>
      </c>
    </row>
    <row r="203" spans="2:10" x14ac:dyDescent="0.2">
      <c r="B203" s="14">
        <v>1.94</v>
      </c>
      <c r="C203" s="13" t="s">
        <v>157</v>
      </c>
      <c r="F203" s="14">
        <v>3</v>
      </c>
      <c r="G203" s="13" t="s">
        <v>167</v>
      </c>
      <c r="I203" s="14">
        <v>2.0099999999999998</v>
      </c>
      <c r="J203" s="13" t="s">
        <v>163</v>
      </c>
    </row>
    <row r="204" spans="2:10" x14ac:dyDescent="0.2">
      <c r="B204" s="14">
        <v>1.95</v>
      </c>
      <c r="C204" s="13" t="s">
        <v>157</v>
      </c>
      <c r="F204" s="14">
        <v>3.01</v>
      </c>
      <c r="G204" s="13" t="s">
        <v>167</v>
      </c>
      <c r="I204" s="14">
        <v>2.02</v>
      </c>
      <c r="J204" s="13" t="s">
        <v>163</v>
      </c>
    </row>
    <row r="205" spans="2:10" x14ac:dyDescent="0.2">
      <c r="B205" s="14">
        <v>1.96</v>
      </c>
      <c r="C205" s="13" t="s">
        <v>157</v>
      </c>
      <c r="F205" s="14">
        <v>3.02</v>
      </c>
      <c r="G205" s="13" t="s">
        <v>167</v>
      </c>
      <c r="I205" s="14">
        <v>2.0299999999999998</v>
      </c>
      <c r="J205" s="13" t="s">
        <v>163</v>
      </c>
    </row>
    <row r="206" spans="2:10" x14ac:dyDescent="0.2">
      <c r="B206" s="14">
        <v>1.97</v>
      </c>
      <c r="C206" s="13" t="s">
        <v>157</v>
      </c>
      <c r="F206" s="14">
        <v>3.03</v>
      </c>
      <c r="G206" s="13" t="s">
        <v>167</v>
      </c>
      <c r="I206" s="14">
        <v>2.04</v>
      </c>
      <c r="J206" s="13" t="s">
        <v>163</v>
      </c>
    </row>
    <row r="207" spans="2:10" x14ac:dyDescent="0.2">
      <c r="B207" s="14">
        <v>1.98</v>
      </c>
      <c r="C207" s="13" t="s">
        <v>157</v>
      </c>
      <c r="F207" s="14">
        <v>3.04</v>
      </c>
      <c r="G207" s="13" t="s">
        <v>167</v>
      </c>
      <c r="I207" s="14">
        <v>2.0499999999999998</v>
      </c>
      <c r="J207" s="13" t="s">
        <v>163</v>
      </c>
    </row>
    <row r="208" spans="2:10" x14ac:dyDescent="0.2">
      <c r="B208" s="14">
        <v>1.99</v>
      </c>
      <c r="C208" s="13" t="s">
        <v>157</v>
      </c>
      <c r="F208" s="14">
        <v>3.05</v>
      </c>
      <c r="G208" s="13" t="s">
        <v>167</v>
      </c>
      <c r="I208" s="14">
        <v>2.06</v>
      </c>
      <c r="J208" s="13" t="s">
        <v>163</v>
      </c>
    </row>
    <row r="209" spans="2:10" x14ac:dyDescent="0.2">
      <c r="B209" s="14">
        <v>2</v>
      </c>
      <c r="C209" s="13" t="s">
        <v>157</v>
      </c>
      <c r="F209" s="14">
        <v>3.06</v>
      </c>
      <c r="G209" s="13" t="s">
        <v>167</v>
      </c>
      <c r="I209" s="14">
        <v>2.0699999999999998</v>
      </c>
      <c r="J209" s="13" t="s">
        <v>163</v>
      </c>
    </row>
    <row r="210" spans="2:10" x14ac:dyDescent="0.2">
      <c r="B210" s="14">
        <v>2.0099999999999998</v>
      </c>
      <c r="C210" s="13" t="s">
        <v>157</v>
      </c>
      <c r="F210" s="14">
        <v>3.07</v>
      </c>
      <c r="G210" s="13" t="s">
        <v>167</v>
      </c>
      <c r="I210" s="14">
        <v>2.08</v>
      </c>
      <c r="J210" s="13" t="s">
        <v>163</v>
      </c>
    </row>
    <row r="211" spans="2:10" x14ac:dyDescent="0.2">
      <c r="B211" s="14">
        <v>2.02</v>
      </c>
      <c r="C211" s="13" t="s">
        <v>157</v>
      </c>
      <c r="F211" s="14">
        <v>3.08</v>
      </c>
      <c r="G211" s="13" t="s">
        <v>167</v>
      </c>
      <c r="I211" s="14">
        <v>2.09</v>
      </c>
      <c r="J211" s="13" t="s">
        <v>163</v>
      </c>
    </row>
    <row r="212" spans="2:10" x14ac:dyDescent="0.2">
      <c r="B212" s="14">
        <v>2.0299999999999998</v>
      </c>
      <c r="C212" s="13" t="s">
        <v>157</v>
      </c>
      <c r="F212" s="14">
        <v>3.09</v>
      </c>
      <c r="G212" s="13" t="s">
        <v>167</v>
      </c>
      <c r="I212" s="14">
        <v>2.1</v>
      </c>
      <c r="J212" s="13" t="s">
        <v>163</v>
      </c>
    </row>
    <row r="213" spans="2:10" x14ac:dyDescent="0.2">
      <c r="B213" s="14">
        <v>2.04</v>
      </c>
      <c r="C213" s="13" t="s">
        <v>157</v>
      </c>
      <c r="F213" s="14">
        <v>3.1</v>
      </c>
      <c r="G213" s="13" t="s">
        <v>167</v>
      </c>
      <c r="I213" s="14">
        <v>2.11</v>
      </c>
      <c r="J213" s="13" t="s">
        <v>163</v>
      </c>
    </row>
    <row r="214" spans="2:10" x14ac:dyDescent="0.2">
      <c r="B214" s="14">
        <v>2.0499999999999998</v>
      </c>
      <c r="C214" s="13" t="s">
        <v>157</v>
      </c>
      <c r="F214" s="14">
        <v>3.11</v>
      </c>
      <c r="G214" s="13" t="s">
        <v>167</v>
      </c>
      <c r="I214" s="14">
        <v>2.12</v>
      </c>
      <c r="J214" s="13" t="s">
        <v>163</v>
      </c>
    </row>
    <row r="215" spans="2:10" x14ac:dyDescent="0.2">
      <c r="B215" s="14">
        <v>2.06</v>
      </c>
      <c r="C215" s="13" t="s">
        <v>157</v>
      </c>
      <c r="F215" s="14">
        <v>3.12</v>
      </c>
      <c r="G215" s="13" t="s">
        <v>167</v>
      </c>
      <c r="I215" s="14">
        <v>2.13</v>
      </c>
      <c r="J215" s="13" t="s">
        <v>163</v>
      </c>
    </row>
    <row r="216" spans="2:10" x14ac:dyDescent="0.2">
      <c r="B216" s="14">
        <v>2.0699999999999998</v>
      </c>
      <c r="C216" s="13" t="s">
        <v>157</v>
      </c>
      <c r="F216" s="14">
        <v>3.13</v>
      </c>
      <c r="G216" s="13" t="s">
        <v>167</v>
      </c>
      <c r="I216" s="14">
        <v>2.14</v>
      </c>
      <c r="J216" s="13" t="s">
        <v>163</v>
      </c>
    </row>
    <row r="217" spans="2:10" x14ac:dyDescent="0.2">
      <c r="B217" s="14">
        <v>2.08</v>
      </c>
      <c r="C217" s="13" t="s">
        <v>157</v>
      </c>
      <c r="F217" s="14">
        <v>3.14</v>
      </c>
      <c r="G217" s="13" t="s">
        <v>167</v>
      </c>
      <c r="I217" s="14">
        <v>2.15</v>
      </c>
      <c r="J217" s="13" t="s">
        <v>163</v>
      </c>
    </row>
    <row r="218" spans="2:10" x14ac:dyDescent="0.2">
      <c r="B218" s="14">
        <v>2.09</v>
      </c>
      <c r="C218" s="13" t="s">
        <v>157</v>
      </c>
      <c r="F218" s="14">
        <v>3.15</v>
      </c>
      <c r="G218" s="13" t="s">
        <v>167</v>
      </c>
      <c r="I218" s="14">
        <v>2.16</v>
      </c>
      <c r="J218" s="13" t="s">
        <v>163</v>
      </c>
    </row>
    <row r="219" spans="2:10" x14ac:dyDescent="0.2">
      <c r="B219" s="14">
        <v>2.1</v>
      </c>
      <c r="C219" s="13" t="s">
        <v>157</v>
      </c>
      <c r="F219" s="14">
        <v>3.16</v>
      </c>
      <c r="G219" s="13" t="s">
        <v>167</v>
      </c>
      <c r="I219" s="14">
        <v>2.17</v>
      </c>
      <c r="J219" s="13" t="s">
        <v>163</v>
      </c>
    </row>
    <row r="220" spans="2:10" x14ac:dyDescent="0.2">
      <c r="B220" s="14">
        <v>2.11</v>
      </c>
      <c r="C220" s="13" t="s">
        <v>157</v>
      </c>
      <c r="F220" s="14">
        <v>3.17</v>
      </c>
      <c r="G220" s="13" t="s">
        <v>167</v>
      </c>
      <c r="I220" s="14">
        <v>2.1800000000000002</v>
      </c>
      <c r="J220" s="13" t="s">
        <v>163</v>
      </c>
    </row>
    <row r="221" spans="2:10" x14ac:dyDescent="0.2">
      <c r="B221" s="14">
        <v>2.12</v>
      </c>
      <c r="C221" s="13" t="s">
        <v>157</v>
      </c>
      <c r="F221" s="14">
        <v>3.18</v>
      </c>
      <c r="G221" s="13" t="s">
        <v>167</v>
      </c>
      <c r="I221" s="14">
        <v>2.19</v>
      </c>
      <c r="J221" s="13" t="s">
        <v>163</v>
      </c>
    </row>
    <row r="222" spans="2:10" x14ac:dyDescent="0.2">
      <c r="B222" s="14">
        <v>2.13</v>
      </c>
      <c r="C222" s="13" t="s">
        <v>157</v>
      </c>
      <c r="F222" s="14">
        <v>3.19</v>
      </c>
      <c r="G222" s="13" t="s">
        <v>167</v>
      </c>
      <c r="I222" s="14">
        <v>2.2000000000000002</v>
      </c>
      <c r="J222" s="13" t="s">
        <v>163</v>
      </c>
    </row>
    <row r="223" spans="2:10" x14ac:dyDescent="0.2">
      <c r="B223" s="14">
        <v>2.14</v>
      </c>
      <c r="C223" s="13" t="s">
        <v>157</v>
      </c>
      <c r="F223" s="14">
        <v>3.2</v>
      </c>
      <c r="G223" s="13" t="s">
        <v>167</v>
      </c>
      <c r="I223" s="14">
        <v>2.21</v>
      </c>
      <c r="J223" s="13" t="s">
        <v>163</v>
      </c>
    </row>
    <row r="224" spans="2:10" x14ac:dyDescent="0.2">
      <c r="B224" s="14">
        <v>2.15</v>
      </c>
      <c r="C224" s="13" t="s">
        <v>157</v>
      </c>
      <c r="F224" s="14">
        <v>3.21</v>
      </c>
      <c r="G224" s="13" t="s">
        <v>167</v>
      </c>
      <c r="I224" s="14">
        <v>2.2200000000000002</v>
      </c>
      <c r="J224" s="13" t="s">
        <v>163</v>
      </c>
    </row>
    <row r="225" spans="2:10" x14ac:dyDescent="0.2">
      <c r="B225" s="14">
        <v>2.16</v>
      </c>
      <c r="C225" s="13" t="s">
        <v>157</v>
      </c>
      <c r="F225" s="14">
        <v>3.22</v>
      </c>
      <c r="G225" s="13" t="s">
        <v>167</v>
      </c>
      <c r="I225" s="14">
        <v>2.23</v>
      </c>
      <c r="J225" s="13" t="s">
        <v>163</v>
      </c>
    </row>
    <row r="226" spans="2:10" x14ac:dyDescent="0.2">
      <c r="B226" s="14">
        <v>2.17</v>
      </c>
      <c r="C226" s="13" t="s">
        <v>157</v>
      </c>
      <c r="F226" s="14">
        <v>3.23</v>
      </c>
      <c r="G226" s="13" t="s">
        <v>167</v>
      </c>
      <c r="I226" s="14">
        <v>2.2400000000000002</v>
      </c>
      <c r="J226" s="13" t="s">
        <v>163</v>
      </c>
    </row>
    <row r="227" spans="2:10" x14ac:dyDescent="0.2">
      <c r="B227" s="14">
        <v>2.1800000000000002</v>
      </c>
      <c r="C227" s="13" t="s">
        <v>157</v>
      </c>
      <c r="F227" s="14">
        <v>3.24</v>
      </c>
      <c r="G227" s="13" t="s">
        <v>167</v>
      </c>
      <c r="I227" s="14">
        <v>2.25</v>
      </c>
      <c r="J227" s="13" t="s">
        <v>163</v>
      </c>
    </row>
    <row r="228" spans="2:10" x14ac:dyDescent="0.2">
      <c r="B228" s="14">
        <v>2.19</v>
      </c>
      <c r="C228" s="13" t="s">
        <v>157</v>
      </c>
      <c r="F228" s="14">
        <v>3.25</v>
      </c>
      <c r="G228" s="13" t="s">
        <v>167</v>
      </c>
      <c r="I228" s="14">
        <v>2.2599999999999998</v>
      </c>
      <c r="J228" s="13" t="s">
        <v>163</v>
      </c>
    </row>
    <row r="229" spans="2:10" x14ac:dyDescent="0.2">
      <c r="B229" s="14">
        <v>2.2000000000000002</v>
      </c>
      <c r="C229" s="13" t="s">
        <v>157</v>
      </c>
      <c r="F229" s="14">
        <v>3.26</v>
      </c>
      <c r="G229" s="13" t="s">
        <v>167</v>
      </c>
      <c r="I229" s="14">
        <v>2.27</v>
      </c>
      <c r="J229" s="13" t="s">
        <v>163</v>
      </c>
    </row>
    <row r="230" spans="2:10" x14ac:dyDescent="0.2">
      <c r="B230" s="14">
        <v>2.21</v>
      </c>
      <c r="C230" s="13" t="s">
        <v>157</v>
      </c>
      <c r="F230" s="14">
        <v>3.27</v>
      </c>
      <c r="G230" s="13" t="s">
        <v>167</v>
      </c>
      <c r="I230" s="14">
        <v>2.2799999999999998</v>
      </c>
      <c r="J230" s="13" t="s">
        <v>163</v>
      </c>
    </row>
    <row r="231" spans="2:10" x14ac:dyDescent="0.2">
      <c r="B231" s="14">
        <v>2.2200000000000002</v>
      </c>
      <c r="C231" s="13" t="s">
        <v>157</v>
      </c>
      <c r="F231" s="14">
        <v>3.28</v>
      </c>
      <c r="G231" s="13" t="s">
        <v>167</v>
      </c>
      <c r="I231" s="14">
        <v>2.29</v>
      </c>
      <c r="J231" s="13" t="s">
        <v>163</v>
      </c>
    </row>
    <row r="232" spans="2:10" x14ac:dyDescent="0.2">
      <c r="B232" s="14">
        <v>2.23</v>
      </c>
      <c r="C232" s="13" t="s">
        <v>157</v>
      </c>
      <c r="F232" s="14">
        <v>3.29</v>
      </c>
      <c r="G232" s="13" t="s">
        <v>167</v>
      </c>
      <c r="I232" s="14">
        <v>2.2999999999999998</v>
      </c>
      <c r="J232" s="13" t="s">
        <v>163</v>
      </c>
    </row>
    <row r="233" spans="2:10" x14ac:dyDescent="0.2">
      <c r="B233" s="14">
        <v>2.2400000000000002</v>
      </c>
      <c r="C233" s="13" t="s">
        <v>157</v>
      </c>
      <c r="F233" s="14">
        <v>3.3</v>
      </c>
      <c r="G233" s="13" t="s">
        <v>167</v>
      </c>
      <c r="I233" s="14">
        <v>2.31</v>
      </c>
      <c r="J233" s="13" t="s">
        <v>163</v>
      </c>
    </row>
    <row r="234" spans="2:10" x14ac:dyDescent="0.2">
      <c r="B234" s="14">
        <v>2.25</v>
      </c>
      <c r="C234" s="13" t="s">
        <v>157</v>
      </c>
      <c r="F234" s="14">
        <v>3.31</v>
      </c>
      <c r="G234" s="13" t="s">
        <v>167</v>
      </c>
      <c r="I234" s="14">
        <v>2.3199999999999998</v>
      </c>
      <c r="J234" s="13" t="s">
        <v>163</v>
      </c>
    </row>
    <row r="235" spans="2:10" x14ac:dyDescent="0.2">
      <c r="B235" s="14">
        <v>2.2599999999999998</v>
      </c>
      <c r="C235" s="13" t="s">
        <v>157</v>
      </c>
      <c r="F235" s="14">
        <v>3.32</v>
      </c>
      <c r="G235" s="13" t="s">
        <v>167</v>
      </c>
      <c r="I235" s="14">
        <v>2.33</v>
      </c>
      <c r="J235" s="13" t="s">
        <v>163</v>
      </c>
    </row>
    <row r="236" spans="2:10" x14ac:dyDescent="0.2">
      <c r="B236" s="14">
        <v>2.27</v>
      </c>
      <c r="C236" s="13" t="s">
        <v>157</v>
      </c>
      <c r="F236" s="14">
        <v>3.33</v>
      </c>
      <c r="G236" s="13" t="s">
        <v>167</v>
      </c>
      <c r="I236" s="14">
        <v>2.34</v>
      </c>
      <c r="J236" s="13" t="s">
        <v>163</v>
      </c>
    </row>
    <row r="237" spans="2:10" x14ac:dyDescent="0.2">
      <c r="B237" s="14">
        <v>2.2799999999999998</v>
      </c>
      <c r="C237" s="13" t="s">
        <v>157</v>
      </c>
      <c r="F237" s="14">
        <v>3.34</v>
      </c>
      <c r="G237" s="13" t="s">
        <v>167</v>
      </c>
      <c r="I237" s="14">
        <v>2.35</v>
      </c>
      <c r="J237" s="13" t="s">
        <v>163</v>
      </c>
    </row>
    <row r="238" spans="2:10" x14ac:dyDescent="0.2">
      <c r="B238" s="14">
        <v>2.29</v>
      </c>
      <c r="C238" s="13" t="s">
        <v>157</v>
      </c>
      <c r="F238" s="14">
        <v>3.35</v>
      </c>
      <c r="G238" s="13" t="s">
        <v>167</v>
      </c>
      <c r="I238" s="14">
        <v>2.36</v>
      </c>
      <c r="J238" s="13" t="s">
        <v>163</v>
      </c>
    </row>
    <row r="239" spans="2:10" x14ac:dyDescent="0.2">
      <c r="B239" s="14">
        <v>2.2999999999999998</v>
      </c>
      <c r="C239" s="13" t="s">
        <v>157</v>
      </c>
      <c r="F239" s="14">
        <v>3.36</v>
      </c>
      <c r="G239" s="13" t="s">
        <v>167</v>
      </c>
      <c r="I239" s="14">
        <v>2.37</v>
      </c>
      <c r="J239" s="13" t="s">
        <v>163</v>
      </c>
    </row>
    <row r="240" spans="2:10" x14ac:dyDescent="0.2">
      <c r="B240" s="14">
        <v>2.31</v>
      </c>
      <c r="C240" s="13" t="s">
        <v>157</v>
      </c>
      <c r="F240" s="14">
        <v>3.37</v>
      </c>
      <c r="G240" s="13" t="s">
        <v>167</v>
      </c>
      <c r="I240" s="14">
        <v>2.38</v>
      </c>
      <c r="J240" s="13" t="s">
        <v>163</v>
      </c>
    </row>
    <row r="241" spans="2:10" x14ac:dyDescent="0.2">
      <c r="B241" s="14">
        <v>2.3199999999999998</v>
      </c>
      <c r="C241" s="13" t="s">
        <v>157</v>
      </c>
      <c r="F241" s="14">
        <v>3.38</v>
      </c>
      <c r="G241" s="13" t="s">
        <v>167</v>
      </c>
      <c r="I241" s="14">
        <v>2.39</v>
      </c>
      <c r="J241" s="13" t="s">
        <v>163</v>
      </c>
    </row>
    <row r="242" spans="2:10" x14ac:dyDescent="0.2">
      <c r="B242" s="14">
        <v>2.33</v>
      </c>
      <c r="C242" s="13" t="s">
        <v>157</v>
      </c>
      <c r="F242" s="14">
        <v>3.39</v>
      </c>
      <c r="G242" s="13" t="s">
        <v>167</v>
      </c>
      <c r="I242" s="14">
        <v>2.4</v>
      </c>
      <c r="J242" s="13" t="s">
        <v>163</v>
      </c>
    </row>
    <row r="243" spans="2:10" x14ac:dyDescent="0.2">
      <c r="B243" s="14">
        <v>2.34</v>
      </c>
      <c r="C243" s="13" t="s">
        <v>157</v>
      </c>
      <c r="F243" s="14">
        <v>3.4</v>
      </c>
      <c r="G243" s="13" t="s">
        <v>167</v>
      </c>
      <c r="I243" s="14">
        <v>2.41</v>
      </c>
      <c r="J243" s="13" t="s">
        <v>163</v>
      </c>
    </row>
    <row r="244" spans="2:10" x14ac:dyDescent="0.2">
      <c r="B244" s="14">
        <v>2.35</v>
      </c>
      <c r="C244" s="13" t="s">
        <v>157</v>
      </c>
      <c r="F244" s="14">
        <v>3.41</v>
      </c>
      <c r="G244" s="13" t="s">
        <v>167</v>
      </c>
      <c r="I244" s="14">
        <v>2.42</v>
      </c>
      <c r="J244" s="13" t="s">
        <v>163</v>
      </c>
    </row>
    <row r="245" spans="2:10" x14ac:dyDescent="0.2">
      <c r="B245" s="14">
        <v>2.36</v>
      </c>
      <c r="C245" s="13" t="s">
        <v>157</v>
      </c>
      <c r="F245" s="14">
        <v>3.42</v>
      </c>
      <c r="G245" s="13" t="s">
        <v>167</v>
      </c>
      <c r="I245" s="14">
        <v>2.4300000000000002</v>
      </c>
      <c r="J245" s="13" t="s">
        <v>163</v>
      </c>
    </row>
    <row r="246" spans="2:10" x14ac:dyDescent="0.2">
      <c r="B246" s="14">
        <v>2.37</v>
      </c>
      <c r="C246" s="13" t="s">
        <v>157</v>
      </c>
      <c r="F246" s="14">
        <v>3.43</v>
      </c>
      <c r="G246" s="13" t="s">
        <v>167</v>
      </c>
      <c r="I246" s="14">
        <v>2.44</v>
      </c>
      <c r="J246" s="13" t="s">
        <v>163</v>
      </c>
    </row>
    <row r="247" spans="2:10" x14ac:dyDescent="0.2">
      <c r="B247" s="14">
        <v>2.38</v>
      </c>
      <c r="C247" s="13" t="s">
        <v>157</v>
      </c>
      <c r="F247" s="14">
        <v>3.44</v>
      </c>
      <c r="G247" s="13" t="s">
        <v>167</v>
      </c>
      <c r="I247" s="14">
        <v>2.4500000000000002</v>
      </c>
      <c r="J247" s="13" t="s">
        <v>163</v>
      </c>
    </row>
    <row r="248" spans="2:10" x14ac:dyDescent="0.2">
      <c r="B248" s="14">
        <v>2.39</v>
      </c>
      <c r="C248" s="13" t="s">
        <v>157</v>
      </c>
      <c r="F248" s="14">
        <v>3.45</v>
      </c>
      <c r="G248" s="13" t="s">
        <v>167</v>
      </c>
      <c r="I248" s="14">
        <v>2.46</v>
      </c>
      <c r="J248" s="13" t="s">
        <v>163</v>
      </c>
    </row>
    <row r="249" spans="2:10" x14ac:dyDescent="0.2">
      <c r="B249" s="14">
        <v>2.4</v>
      </c>
      <c r="C249" s="13" t="s">
        <v>157</v>
      </c>
      <c r="F249" s="14">
        <v>3.46</v>
      </c>
      <c r="G249" s="13" t="s">
        <v>167</v>
      </c>
      <c r="I249" s="14">
        <v>2.4700000000000002</v>
      </c>
      <c r="J249" s="13" t="s">
        <v>163</v>
      </c>
    </row>
    <row r="250" spans="2:10" x14ac:dyDescent="0.2">
      <c r="B250" s="14">
        <v>2.41</v>
      </c>
      <c r="C250" s="13" t="s">
        <v>157</v>
      </c>
      <c r="F250" s="14">
        <v>3.47</v>
      </c>
      <c r="G250" s="13" t="s">
        <v>167</v>
      </c>
      <c r="I250" s="14">
        <v>2.48</v>
      </c>
      <c r="J250" s="13" t="s">
        <v>163</v>
      </c>
    </row>
    <row r="251" spans="2:10" x14ac:dyDescent="0.2">
      <c r="B251" s="14">
        <v>2.42</v>
      </c>
      <c r="C251" s="13" t="s">
        <v>157</v>
      </c>
      <c r="F251" s="14">
        <v>3.48</v>
      </c>
      <c r="G251" s="13" t="s">
        <v>167</v>
      </c>
      <c r="I251" s="14">
        <v>2.4900000000000002</v>
      </c>
      <c r="J251" s="13" t="s">
        <v>163</v>
      </c>
    </row>
    <row r="252" spans="2:10" x14ac:dyDescent="0.2">
      <c r="B252" s="14">
        <v>2.4300000000000002</v>
      </c>
      <c r="C252" s="13" t="s">
        <v>157</v>
      </c>
      <c r="F252" s="14">
        <v>3.49</v>
      </c>
      <c r="G252" s="13" t="s">
        <v>167</v>
      </c>
      <c r="I252" s="14">
        <v>2.5</v>
      </c>
      <c r="J252" s="13" t="s">
        <v>166</v>
      </c>
    </row>
    <row r="253" spans="2:10" x14ac:dyDescent="0.2">
      <c r="B253" s="14">
        <v>2.44</v>
      </c>
      <c r="C253" s="13" t="s">
        <v>157</v>
      </c>
      <c r="F253" s="14">
        <v>3.5</v>
      </c>
      <c r="G253" s="13" t="s">
        <v>167</v>
      </c>
      <c r="I253" s="14">
        <v>2.5099999999999998</v>
      </c>
      <c r="J253" s="13" t="s">
        <v>166</v>
      </c>
    </row>
    <row r="254" spans="2:10" x14ac:dyDescent="0.2">
      <c r="B254" s="14">
        <v>2.4500000000000002</v>
      </c>
      <c r="C254" s="13" t="s">
        <v>157</v>
      </c>
      <c r="F254" s="14">
        <v>3.51</v>
      </c>
      <c r="G254" s="13" t="s">
        <v>167</v>
      </c>
      <c r="I254" s="14">
        <v>2.52</v>
      </c>
      <c r="J254" s="13" t="s">
        <v>166</v>
      </c>
    </row>
    <row r="255" spans="2:10" x14ac:dyDescent="0.2">
      <c r="B255" s="14">
        <v>2.46</v>
      </c>
      <c r="C255" s="13" t="s">
        <v>157</v>
      </c>
      <c r="F255" s="14">
        <v>3.52</v>
      </c>
      <c r="G255" s="13" t="s">
        <v>167</v>
      </c>
      <c r="I255" s="14">
        <v>2.5299999999999998</v>
      </c>
      <c r="J255" s="13" t="s">
        <v>166</v>
      </c>
    </row>
    <row r="256" spans="2:10" x14ac:dyDescent="0.2">
      <c r="B256" s="14">
        <v>2.4700000000000002</v>
      </c>
      <c r="C256" s="13" t="s">
        <v>157</v>
      </c>
      <c r="F256" s="14">
        <v>3.53</v>
      </c>
      <c r="G256" s="13" t="s">
        <v>167</v>
      </c>
      <c r="I256" s="14">
        <v>2.54</v>
      </c>
      <c r="J256" s="13" t="s">
        <v>166</v>
      </c>
    </row>
    <row r="257" spans="2:10" x14ac:dyDescent="0.2">
      <c r="B257" s="14">
        <v>2.48</v>
      </c>
      <c r="C257" s="13" t="s">
        <v>157</v>
      </c>
      <c r="F257" s="14">
        <v>3.54</v>
      </c>
      <c r="G257" s="13" t="s">
        <v>167</v>
      </c>
      <c r="I257" s="14">
        <v>2.5499999999999998</v>
      </c>
      <c r="J257" s="13" t="s">
        <v>166</v>
      </c>
    </row>
    <row r="258" spans="2:10" x14ac:dyDescent="0.2">
      <c r="B258" s="14">
        <v>2.4900000000000002</v>
      </c>
      <c r="C258" s="13" t="s">
        <v>157</v>
      </c>
      <c r="F258" s="14">
        <v>3.55</v>
      </c>
      <c r="G258" s="13" t="s">
        <v>167</v>
      </c>
      <c r="I258" s="14">
        <v>2.56</v>
      </c>
      <c r="J258" s="13" t="s">
        <v>166</v>
      </c>
    </row>
    <row r="259" spans="2:10" x14ac:dyDescent="0.2">
      <c r="B259" s="14">
        <v>2.5</v>
      </c>
      <c r="C259" s="13" t="s">
        <v>157</v>
      </c>
      <c r="F259" s="14">
        <v>3.56</v>
      </c>
      <c r="G259" s="13" t="s">
        <v>167</v>
      </c>
      <c r="I259" s="14">
        <v>2.57</v>
      </c>
      <c r="J259" s="13" t="s">
        <v>166</v>
      </c>
    </row>
    <row r="260" spans="2:10" x14ac:dyDescent="0.2">
      <c r="B260" s="14">
        <v>2.5099999999999998</v>
      </c>
      <c r="C260" s="13" t="s">
        <v>157</v>
      </c>
      <c r="F260" s="14">
        <v>3.57</v>
      </c>
      <c r="G260" s="13" t="s">
        <v>167</v>
      </c>
      <c r="I260" s="14">
        <v>2.58</v>
      </c>
      <c r="J260" s="13" t="s">
        <v>166</v>
      </c>
    </row>
    <row r="261" spans="2:10" x14ac:dyDescent="0.2">
      <c r="B261" s="14">
        <v>2.52</v>
      </c>
      <c r="C261" s="13" t="s">
        <v>157</v>
      </c>
      <c r="F261" s="14">
        <v>3.58</v>
      </c>
      <c r="G261" s="13" t="s">
        <v>167</v>
      </c>
      <c r="I261" s="14">
        <v>2.59</v>
      </c>
      <c r="J261" s="13" t="s">
        <v>166</v>
      </c>
    </row>
    <row r="262" spans="2:10" x14ac:dyDescent="0.2">
      <c r="B262" s="14">
        <v>2.5299999999999998</v>
      </c>
      <c r="C262" s="13" t="s">
        <v>157</v>
      </c>
      <c r="F262" s="14">
        <v>3.59</v>
      </c>
      <c r="G262" s="13" t="s">
        <v>167</v>
      </c>
      <c r="I262" s="14">
        <v>2.6</v>
      </c>
      <c r="J262" s="13" t="s">
        <v>166</v>
      </c>
    </row>
    <row r="263" spans="2:10" x14ac:dyDescent="0.2">
      <c r="B263" s="14">
        <v>2.54</v>
      </c>
      <c r="C263" s="13" t="s">
        <v>157</v>
      </c>
      <c r="F263" s="14">
        <v>3.6</v>
      </c>
      <c r="G263" s="13" t="s">
        <v>169</v>
      </c>
      <c r="I263" s="14">
        <v>2.61</v>
      </c>
      <c r="J263" s="13" t="s">
        <v>166</v>
      </c>
    </row>
    <row r="264" spans="2:10" x14ac:dyDescent="0.2">
      <c r="B264" s="14">
        <v>2.5499999999999998</v>
      </c>
      <c r="C264" s="13" t="s">
        <v>157</v>
      </c>
      <c r="F264" s="14">
        <v>3.61</v>
      </c>
      <c r="G264" s="13" t="s">
        <v>169</v>
      </c>
      <c r="I264" s="14">
        <v>2.62</v>
      </c>
      <c r="J264" s="13" t="s">
        <v>166</v>
      </c>
    </row>
    <row r="265" spans="2:10" x14ac:dyDescent="0.2">
      <c r="B265" s="14">
        <v>2.56</v>
      </c>
      <c r="C265" s="13" t="s">
        <v>157</v>
      </c>
      <c r="F265" s="14">
        <v>3.62</v>
      </c>
      <c r="G265" s="13" t="s">
        <v>169</v>
      </c>
      <c r="I265" s="14">
        <v>2.63</v>
      </c>
      <c r="J265" s="13" t="s">
        <v>166</v>
      </c>
    </row>
    <row r="266" spans="2:10" x14ac:dyDescent="0.2">
      <c r="B266" s="14">
        <v>2.57</v>
      </c>
      <c r="C266" s="13" t="s">
        <v>157</v>
      </c>
      <c r="F266" s="14">
        <v>3.63</v>
      </c>
      <c r="G266" s="13" t="s">
        <v>169</v>
      </c>
      <c r="I266" s="14">
        <v>2.64</v>
      </c>
      <c r="J266" s="13" t="s">
        <v>166</v>
      </c>
    </row>
    <row r="267" spans="2:10" x14ac:dyDescent="0.2">
      <c r="B267" s="14">
        <v>2.58</v>
      </c>
      <c r="C267" s="13" t="s">
        <v>157</v>
      </c>
      <c r="F267" s="14">
        <v>3.64</v>
      </c>
      <c r="G267" s="13" t="s">
        <v>169</v>
      </c>
      <c r="I267" s="14">
        <v>2.65</v>
      </c>
      <c r="J267" s="13" t="s">
        <v>166</v>
      </c>
    </row>
    <row r="268" spans="2:10" x14ac:dyDescent="0.2">
      <c r="B268" s="14">
        <v>2.59</v>
      </c>
      <c r="C268" s="13" t="s">
        <v>157</v>
      </c>
      <c r="F268" s="14">
        <v>3.65</v>
      </c>
      <c r="G268" s="13" t="s">
        <v>169</v>
      </c>
      <c r="I268" s="14">
        <v>2.66</v>
      </c>
      <c r="J268" s="13" t="s">
        <v>166</v>
      </c>
    </row>
    <row r="269" spans="2:10" x14ac:dyDescent="0.2">
      <c r="B269" s="14">
        <v>2.6</v>
      </c>
      <c r="C269" s="13" t="s">
        <v>167</v>
      </c>
      <c r="F269" s="14">
        <v>3.66</v>
      </c>
      <c r="G269" s="13" t="s">
        <v>169</v>
      </c>
      <c r="I269" s="14">
        <v>2.67</v>
      </c>
      <c r="J269" s="13" t="s">
        <v>166</v>
      </c>
    </row>
    <row r="270" spans="2:10" x14ac:dyDescent="0.2">
      <c r="B270" s="14">
        <v>2.61</v>
      </c>
      <c r="C270" s="13" t="s">
        <v>167</v>
      </c>
      <c r="F270" s="14">
        <v>3.67</v>
      </c>
      <c r="G270" s="13" t="s">
        <v>169</v>
      </c>
      <c r="I270" s="14">
        <v>2.68</v>
      </c>
      <c r="J270" s="13" t="s">
        <v>166</v>
      </c>
    </row>
    <row r="271" spans="2:10" x14ac:dyDescent="0.2">
      <c r="B271" s="14">
        <v>2.62</v>
      </c>
      <c r="C271" s="13" t="s">
        <v>167</v>
      </c>
      <c r="F271" s="14">
        <v>3.68</v>
      </c>
      <c r="G271" s="13" t="s">
        <v>169</v>
      </c>
      <c r="I271" s="14">
        <v>2.69</v>
      </c>
      <c r="J271" s="13" t="s">
        <v>166</v>
      </c>
    </row>
    <row r="272" spans="2:10" x14ac:dyDescent="0.2">
      <c r="B272" s="14">
        <v>2.63</v>
      </c>
      <c r="C272" s="13" t="s">
        <v>167</v>
      </c>
      <c r="F272" s="14">
        <v>3.69</v>
      </c>
      <c r="G272" s="13" t="s">
        <v>169</v>
      </c>
      <c r="I272" s="14">
        <v>2.7</v>
      </c>
      <c r="J272" s="13" t="s">
        <v>166</v>
      </c>
    </row>
    <row r="273" spans="2:10" x14ac:dyDescent="0.2">
      <c r="B273" s="14">
        <v>2.64</v>
      </c>
      <c r="C273" s="13" t="s">
        <v>167</v>
      </c>
      <c r="F273" s="14">
        <v>3.7</v>
      </c>
      <c r="G273" s="13" t="s">
        <v>169</v>
      </c>
      <c r="I273" s="14">
        <v>2.71</v>
      </c>
      <c r="J273" s="13" t="s">
        <v>166</v>
      </c>
    </row>
    <row r="274" spans="2:10" x14ac:dyDescent="0.2">
      <c r="B274" s="14">
        <v>2.65</v>
      </c>
      <c r="C274" s="13" t="s">
        <v>167</v>
      </c>
      <c r="F274" s="14">
        <v>3.71</v>
      </c>
      <c r="G274" s="13" t="s">
        <v>169</v>
      </c>
      <c r="I274" s="14">
        <v>2.72</v>
      </c>
      <c r="J274" s="13" t="s">
        <v>166</v>
      </c>
    </row>
    <row r="275" spans="2:10" x14ac:dyDescent="0.2">
      <c r="B275" s="14">
        <v>2.66</v>
      </c>
      <c r="C275" s="13" t="s">
        <v>167</v>
      </c>
      <c r="F275" s="14">
        <v>3.72</v>
      </c>
      <c r="G275" s="13" t="s">
        <v>169</v>
      </c>
      <c r="I275" s="14">
        <v>2.73</v>
      </c>
      <c r="J275" s="13" t="s">
        <v>166</v>
      </c>
    </row>
    <row r="276" spans="2:10" x14ac:dyDescent="0.2">
      <c r="B276" s="14">
        <v>2.67</v>
      </c>
      <c r="C276" s="13" t="s">
        <v>167</v>
      </c>
      <c r="F276" s="14">
        <v>3.73</v>
      </c>
      <c r="G276" s="13" t="s">
        <v>169</v>
      </c>
      <c r="I276" s="14">
        <v>2.74</v>
      </c>
      <c r="J276" s="13" t="s">
        <v>166</v>
      </c>
    </row>
    <row r="277" spans="2:10" x14ac:dyDescent="0.2">
      <c r="B277" s="14">
        <v>2.68</v>
      </c>
      <c r="C277" s="13" t="s">
        <v>167</v>
      </c>
      <c r="F277" s="14">
        <v>3.74</v>
      </c>
      <c r="G277" s="13" t="s">
        <v>169</v>
      </c>
      <c r="I277" s="14">
        <v>2.75</v>
      </c>
      <c r="J277" s="13" t="s">
        <v>166</v>
      </c>
    </row>
    <row r="278" spans="2:10" x14ac:dyDescent="0.2">
      <c r="B278" s="14">
        <v>2.69</v>
      </c>
      <c r="C278" s="13" t="s">
        <v>167</v>
      </c>
      <c r="F278" s="14">
        <v>3.75</v>
      </c>
      <c r="G278" s="13" t="s">
        <v>169</v>
      </c>
      <c r="I278" s="14">
        <v>2.76</v>
      </c>
      <c r="J278" s="13" t="s">
        <v>166</v>
      </c>
    </row>
    <row r="279" spans="2:10" x14ac:dyDescent="0.2">
      <c r="B279" s="14">
        <v>2.7</v>
      </c>
      <c r="C279" s="13" t="s">
        <v>167</v>
      </c>
      <c r="F279" s="14">
        <v>3.76</v>
      </c>
      <c r="G279" s="13" t="s">
        <v>169</v>
      </c>
      <c r="I279" s="14">
        <v>2.77</v>
      </c>
      <c r="J279" s="13" t="s">
        <v>166</v>
      </c>
    </row>
    <row r="280" spans="2:10" x14ac:dyDescent="0.2">
      <c r="B280" s="14">
        <v>2.71</v>
      </c>
      <c r="C280" s="13" t="s">
        <v>167</v>
      </c>
      <c r="F280" s="14">
        <v>3.77</v>
      </c>
      <c r="G280" s="13" t="s">
        <v>169</v>
      </c>
      <c r="I280" s="14">
        <v>2.78</v>
      </c>
      <c r="J280" s="13" t="s">
        <v>166</v>
      </c>
    </row>
    <row r="281" spans="2:10" x14ac:dyDescent="0.2">
      <c r="B281" s="14">
        <v>2.72</v>
      </c>
      <c r="C281" s="13" t="s">
        <v>167</v>
      </c>
      <c r="F281" s="14">
        <v>3.78</v>
      </c>
      <c r="G281" s="13" t="s">
        <v>169</v>
      </c>
      <c r="I281" s="14">
        <v>2.79</v>
      </c>
      <c r="J281" s="13" t="s">
        <v>166</v>
      </c>
    </row>
    <row r="282" spans="2:10" x14ac:dyDescent="0.2">
      <c r="B282" s="14">
        <v>2.73</v>
      </c>
      <c r="C282" s="13" t="s">
        <v>167</v>
      </c>
      <c r="F282" s="14">
        <v>3.79</v>
      </c>
      <c r="G282" s="13" t="s">
        <v>169</v>
      </c>
      <c r="I282" s="14">
        <v>2.8</v>
      </c>
      <c r="J282" s="13" t="s">
        <v>166</v>
      </c>
    </row>
    <row r="283" spans="2:10" x14ac:dyDescent="0.2">
      <c r="B283" s="14">
        <v>2.74</v>
      </c>
      <c r="C283" s="13" t="s">
        <v>167</v>
      </c>
      <c r="F283" s="14">
        <v>3.8</v>
      </c>
      <c r="G283" s="13" t="s">
        <v>169</v>
      </c>
      <c r="I283" s="14">
        <v>2.81</v>
      </c>
      <c r="J283" s="13" t="s">
        <v>166</v>
      </c>
    </row>
    <row r="284" spans="2:10" x14ac:dyDescent="0.2">
      <c r="B284" s="14">
        <v>2.75</v>
      </c>
      <c r="C284" s="13" t="s">
        <v>167</v>
      </c>
      <c r="F284" s="14">
        <v>3.81</v>
      </c>
      <c r="G284" s="13" t="s">
        <v>169</v>
      </c>
      <c r="I284" s="14">
        <v>2.82</v>
      </c>
      <c r="J284" s="13" t="s">
        <v>166</v>
      </c>
    </row>
    <row r="285" spans="2:10" x14ac:dyDescent="0.2">
      <c r="B285" s="14">
        <v>2.76</v>
      </c>
      <c r="C285" s="13" t="s">
        <v>167</v>
      </c>
      <c r="F285" s="14">
        <v>3.82</v>
      </c>
      <c r="G285" s="13" t="s">
        <v>169</v>
      </c>
      <c r="I285" s="14">
        <v>2.83</v>
      </c>
      <c r="J285" s="13" t="s">
        <v>166</v>
      </c>
    </row>
    <row r="286" spans="2:10" x14ac:dyDescent="0.2">
      <c r="B286" s="14">
        <v>2.77</v>
      </c>
      <c r="C286" s="13" t="s">
        <v>167</v>
      </c>
      <c r="F286" s="14">
        <v>3.83</v>
      </c>
      <c r="G286" s="13" t="s">
        <v>169</v>
      </c>
      <c r="I286" s="14">
        <v>2.84</v>
      </c>
      <c r="J286" s="13" t="s">
        <v>166</v>
      </c>
    </row>
    <row r="287" spans="2:10" x14ac:dyDescent="0.2">
      <c r="B287" s="14">
        <v>2.78</v>
      </c>
      <c r="C287" s="13" t="s">
        <v>167</v>
      </c>
      <c r="F287" s="14">
        <v>3.84</v>
      </c>
      <c r="G287" s="13" t="s">
        <v>169</v>
      </c>
      <c r="I287" s="14">
        <v>2.85</v>
      </c>
      <c r="J287" s="13" t="s">
        <v>166</v>
      </c>
    </row>
    <row r="288" spans="2:10" x14ac:dyDescent="0.2">
      <c r="B288" s="14">
        <v>2.79</v>
      </c>
      <c r="C288" s="13" t="s">
        <v>167</v>
      </c>
      <c r="F288" s="14">
        <v>3.85</v>
      </c>
      <c r="G288" s="13" t="s">
        <v>169</v>
      </c>
      <c r="I288" s="14">
        <v>2.86</v>
      </c>
      <c r="J288" s="13" t="s">
        <v>166</v>
      </c>
    </row>
    <row r="289" spans="2:10" x14ac:dyDescent="0.2">
      <c r="B289" s="14">
        <v>2.8</v>
      </c>
      <c r="C289" s="13" t="s">
        <v>167</v>
      </c>
      <c r="F289" s="14">
        <v>3.86</v>
      </c>
      <c r="G289" s="13" t="s">
        <v>169</v>
      </c>
      <c r="I289" s="14">
        <v>2.87</v>
      </c>
      <c r="J289" s="13" t="s">
        <v>166</v>
      </c>
    </row>
    <row r="290" spans="2:10" x14ac:dyDescent="0.2">
      <c r="B290" s="14">
        <v>2.81</v>
      </c>
      <c r="C290" s="13" t="s">
        <v>167</v>
      </c>
      <c r="F290" s="14">
        <v>3.87</v>
      </c>
      <c r="G290" s="13" t="s">
        <v>169</v>
      </c>
      <c r="I290" s="14">
        <v>2.88</v>
      </c>
      <c r="J290" s="13" t="s">
        <v>166</v>
      </c>
    </row>
    <row r="291" spans="2:10" x14ac:dyDescent="0.2">
      <c r="B291" s="14">
        <v>2.82</v>
      </c>
      <c r="C291" s="13" t="s">
        <v>167</v>
      </c>
      <c r="F291" s="14">
        <v>3.88</v>
      </c>
      <c r="G291" s="13" t="s">
        <v>169</v>
      </c>
      <c r="I291" s="14">
        <v>2.89</v>
      </c>
      <c r="J291" s="13" t="s">
        <v>166</v>
      </c>
    </row>
    <row r="292" spans="2:10" x14ac:dyDescent="0.2">
      <c r="B292" s="14">
        <v>2.83</v>
      </c>
      <c r="C292" s="13" t="s">
        <v>167</v>
      </c>
      <c r="F292" s="14">
        <v>3.89</v>
      </c>
      <c r="G292" s="13" t="s">
        <v>169</v>
      </c>
      <c r="I292" s="14">
        <v>2.9</v>
      </c>
      <c r="J292" s="13" t="s">
        <v>166</v>
      </c>
    </row>
    <row r="293" spans="2:10" x14ac:dyDescent="0.2">
      <c r="B293" s="14">
        <v>2.84</v>
      </c>
      <c r="C293" s="13" t="s">
        <v>167</v>
      </c>
      <c r="F293" s="14">
        <v>3.9</v>
      </c>
      <c r="G293" s="13" t="s">
        <v>169</v>
      </c>
      <c r="I293" s="14">
        <v>2.91</v>
      </c>
      <c r="J293" s="13" t="s">
        <v>166</v>
      </c>
    </row>
    <row r="294" spans="2:10" x14ac:dyDescent="0.2">
      <c r="B294" s="14">
        <v>2.85</v>
      </c>
      <c r="C294" s="13" t="s">
        <v>167</v>
      </c>
      <c r="F294" s="14">
        <v>3.91</v>
      </c>
      <c r="G294" s="13" t="s">
        <v>169</v>
      </c>
      <c r="I294" s="14">
        <v>2.92</v>
      </c>
      <c r="J294" s="13" t="s">
        <v>166</v>
      </c>
    </row>
    <row r="295" spans="2:10" x14ac:dyDescent="0.2">
      <c r="B295" s="14">
        <v>2.86</v>
      </c>
      <c r="C295" s="13" t="s">
        <v>167</v>
      </c>
      <c r="F295" s="14">
        <v>3.92</v>
      </c>
      <c r="G295" s="13" t="s">
        <v>169</v>
      </c>
      <c r="I295" s="14">
        <v>2.93</v>
      </c>
      <c r="J295" s="13" t="s">
        <v>166</v>
      </c>
    </row>
    <row r="296" spans="2:10" x14ac:dyDescent="0.2">
      <c r="B296" s="14">
        <v>2.87</v>
      </c>
      <c r="C296" s="13" t="s">
        <v>167</v>
      </c>
      <c r="F296" s="14">
        <v>3.93</v>
      </c>
      <c r="G296" s="13" t="s">
        <v>169</v>
      </c>
      <c r="I296" s="14">
        <v>2.94</v>
      </c>
      <c r="J296" s="13" t="s">
        <v>166</v>
      </c>
    </row>
    <row r="297" spans="2:10" x14ac:dyDescent="0.2">
      <c r="B297" s="14">
        <v>2.88</v>
      </c>
      <c r="C297" s="13" t="s">
        <v>167</v>
      </c>
      <c r="F297" s="14">
        <v>3.94</v>
      </c>
      <c r="G297" s="13" t="s">
        <v>169</v>
      </c>
      <c r="I297" s="14">
        <v>2.95</v>
      </c>
      <c r="J297" s="13" t="s">
        <v>166</v>
      </c>
    </row>
    <row r="298" spans="2:10" x14ac:dyDescent="0.2">
      <c r="B298" s="14">
        <v>2.89</v>
      </c>
      <c r="C298" s="13" t="s">
        <v>167</v>
      </c>
      <c r="F298" s="14">
        <v>3.95</v>
      </c>
      <c r="G298" s="13" t="s">
        <v>169</v>
      </c>
      <c r="I298" s="14">
        <v>2.96</v>
      </c>
      <c r="J298" s="13" t="s">
        <v>166</v>
      </c>
    </row>
    <row r="299" spans="2:10" x14ac:dyDescent="0.2">
      <c r="B299" s="14">
        <v>2.9</v>
      </c>
      <c r="C299" s="13" t="s">
        <v>167</v>
      </c>
      <c r="F299" s="14">
        <v>3.96</v>
      </c>
      <c r="G299" s="13" t="s">
        <v>169</v>
      </c>
      <c r="I299" s="14">
        <v>2.97</v>
      </c>
      <c r="J299" s="13" t="s">
        <v>166</v>
      </c>
    </row>
    <row r="300" spans="2:10" x14ac:dyDescent="0.2">
      <c r="B300" s="14">
        <v>2.91</v>
      </c>
      <c r="C300" s="13" t="s">
        <v>167</v>
      </c>
      <c r="F300" s="14">
        <v>3.97</v>
      </c>
      <c r="G300" s="13" t="s">
        <v>169</v>
      </c>
      <c r="I300" s="14">
        <v>2.98</v>
      </c>
      <c r="J300" s="13" t="s">
        <v>166</v>
      </c>
    </row>
    <row r="301" spans="2:10" x14ac:dyDescent="0.2">
      <c r="B301" s="14">
        <v>2.92</v>
      </c>
      <c r="C301" s="13" t="s">
        <v>167</v>
      </c>
      <c r="F301" s="14">
        <v>3.98</v>
      </c>
      <c r="G301" s="13" t="s">
        <v>169</v>
      </c>
      <c r="I301" s="14">
        <v>2.99</v>
      </c>
      <c r="J301" s="13" t="s">
        <v>166</v>
      </c>
    </row>
    <row r="302" spans="2:10" x14ac:dyDescent="0.2">
      <c r="B302" s="14">
        <v>2.93</v>
      </c>
      <c r="C302" s="13" t="s">
        <v>167</v>
      </c>
      <c r="F302" s="14">
        <v>3.99</v>
      </c>
      <c r="G302" s="13" t="s">
        <v>169</v>
      </c>
      <c r="I302" s="14">
        <v>3</v>
      </c>
      <c r="J302" s="13" t="s">
        <v>166</v>
      </c>
    </row>
    <row r="303" spans="2:10" x14ac:dyDescent="0.2">
      <c r="B303" s="14">
        <v>2.94</v>
      </c>
      <c r="C303" s="13" t="s">
        <v>167</v>
      </c>
      <c r="F303" s="14">
        <v>4</v>
      </c>
      <c r="G303" s="13" t="s">
        <v>169</v>
      </c>
      <c r="I303" s="14"/>
      <c r="J303" s="13"/>
    </row>
    <row r="304" spans="2:10" x14ac:dyDescent="0.2">
      <c r="B304" s="14">
        <v>2.95</v>
      </c>
      <c r="C304" s="13" t="s">
        <v>167</v>
      </c>
      <c r="F304" s="14">
        <v>3.02</v>
      </c>
      <c r="G304" s="13" t="s">
        <v>167</v>
      </c>
      <c r="I304" s="14"/>
      <c r="J304" s="13"/>
    </row>
    <row r="305" spans="2:10" x14ac:dyDescent="0.2">
      <c r="B305" s="14">
        <v>2.96</v>
      </c>
      <c r="C305" s="13" t="s">
        <v>167</v>
      </c>
      <c r="F305" s="14">
        <v>3.03</v>
      </c>
      <c r="G305" s="13" t="s">
        <v>167</v>
      </c>
      <c r="I305" s="14"/>
      <c r="J305" s="13"/>
    </row>
    <row r="306" spans="2:10" x14ac:dyDescent="0.2">
      <c r="B306" s="14">
        <v>2.97</v>
      </c>
      <c r="C306" s="13" t="s">
        <v>167</v>
      </c>
      <c r="F306" s="14">
        <v>3.04</v>
      </c>
      <c r="G306" s="13" t="s">
        <v>167</v>
      </c>
      <c r="I306" s="14"/>
      <c r="J306" s="13"/>
    </row>
    <row r="307" spans="2:10" x14ac:dyDescent="0.2">
      <c r="B307" s="14">
        <v>2.98</v>
      </c>
      <c r="C307" s="13" t="s">
        <v>167</v>
      </c>
      <c r="F307" s="14">
        <v>3.05</v>
      </c>
      <c r="G307" s="13" t="s">
        <v>167</v>
      </c>
      <c r="I307" s="14"/>
      <c r="J307" s="13"/>
    </row>
    <row r="308" spans="2:10" x14ac:dyDescent="0.2">
      <c r="B308" s="14">
        <v>2.99</v>
      </c>
      <c r="C308" s="13" t="s">
        <v>167</v>
      </c>
      <c r="F308" s="14">
        <v>3.06</v>
      </c>
      <c r="G308" s="13" t="s">
        <v>167</v>
      </c>
      <c r="I308" s="14"/>
      <c r="J308" s="13"/>
    </row>
    <row r="309" spans="2:10" x14ac:dyDescent="0.2">
      <c r="B309" s="14">
        <v>3</v>
      </c>
      <c r="C309" s="13" t="s">
        <v>167</v>
      </c>
      <c r="F309" s="14">
        <v>3.07</v>
      </c>
      <c r="G309" s="13" t="s">
        <v>167</v>
      </c>
      <c r="I309" s="14"/>
      <c r="J309" s="13"/>
    </row>
    <row r="310" spans="2:10" x14ac:dyDescent="0.2">
      <c r="B310" s="14">
        <v>3.01</v>
      </c>
      <c r="C310" s="13" t="s">
        <v>167</v>
      </c>
      <c r="F310" s="14">
        <v>3.08</v>
      </c>
      <c r="G310" s="13" t="s">
        <v>167</v>
      </c>
      <c r="I310" s="14"/>
      <c r="J310" s="13"/>
    </row>
    <row r="311" spans="2:10" x14ac:dyDescent="0.2">
      <c r="B311" s="14">
        <v>3.02</v>
      </c>
      <c r="C311" s="13" t="s">
        <v>167</v>
      </c>
      <c r="F311" s="14">
        <v>3.09</v>
      </c>
      <c r="G311" s="13" t="s">
        <v>167</v>
      </c>
      <c r="I311" s="14"/>
      <c r="J311" s="13"/>
    </row>
    <row r="312" spans="2:10" x14ac:dyDescent="0.2">
      <c r="B312" s="14">
        <v>3.03</v>
      </c>
      <c r="C312" s="13" t="s">
        <v>167</v>
      </c>
      <c r="F312" s="14">
        <v>3.1</v>
      </c>
      <c r="G312" s="13" t="s">
        <v>167</v>
      </c>
      <c r="I312" s="14"/>
      <c r="J312" s="13"/>
    </row>
    <row r="313" spans="2:10" x14ac:dyDescent="0.2">
      <c r="B313" s="14">
        <v>3.04</v>
      </c>
      <c r="C313" s="13" t="s">
        <v>167</v>
      </c>
      <c r="F313" s="14">
        <v>3.11</v>
      </c>
      <c r="G313" s="13" t="s">
        <v>167</v>
      </c>
      <c r="I313" s="14"/>
      <c r="J313" s="13"/>
    </row>
    <row r="314" spans="2:10" x14ac:dyDescent="0.2">
      <c r="B314" s="14">
        <v>3.05</v>
      </c>
      <c r="C314" s="13" t="s">
        <v>167</v>
      </c>
      <c r="F314" s="14">
        <v>3.12</v>
      </c>
      <c r="G314" s="13" t="s">
        <v>167</v>
      </c>
      <c r="I314" s="14"/>
      <c r="J314" s="13"/>
    </row>
    <row r="315" spans="2:10" x14ac:dyDescent="0.2">
      <c r="B315" s="14">
        <v>3.06</v>
      </c>
      <c r="C315" s="13" t="s">
        <v>167</v>
      </c>
      <c r="F315" s="14">
        <v>3.13</v>
      </c>
      <c r="G315" s="13" t="s">
        <v>167</v>
      </c>
      <c r="I315" s="14"/>
      <c r="J315" s="13"/>
    </row>
    <row r="316" spans="2:10" x14ac:dyDescent="0.2">
      <c r="B316" s="14">
        <v>3.07</v>
      </c>
      <c r="C316" s="13" t="s">
        <v>167</v>
      </c>
      <c r="F316" s="14">
        <v>3.14</v>
      </c>
      <c r="G316" s="13" t="s">
        <v>167</v>
      </c>
      <c r="I316" s="14"/>
      <c r="J316" s="13"/>
    </row>
    <row r="317" spans="2:10" x14ac:dyDescent="0.2">
      <c r="B317" s="14">
        <v>3.08</v>
      </c>
      <c r="C317" s="13" t="s">
        <v>167</v>
      </c>
      <c r="F317" s="14">
        <v>3.15</v>
      </c>
      <c r="G317" s="13" t="s">
        <v>167</v>
      </c>
      <c r="I317" s="14"/>
      <c r="J317" s="13"/>
    </row>
    <row r="318" spans="2:10" x14ac:dyDescent="0.2">
      <c r="B318" s="14">
        <v>3.09</v>
      </c>
      <c r="C318" s="13" t="s">
        <v>167</v>
      </c>
      <c r="F318" s="14">
        <v>3.16</v>
      </c>
      <c r="G318" s="13" t="s">
        <v>167</v>
      </c>
      <c r="I318" s="14"/>
      <c r="J318" s="13"/>
    </row>
    <row r="319" spans="2:10" x14ac:dyDescent="0.2">
      <c r="B319" s="14">
        <v>3.1</v>
      </c>
      <c r="C319" s="13" t="s">
        <v>167</v>
      </c>
      <c r="F319" s="14">
        <v>3.17</v>
      </c>
      <c r="G319" s="13" t="s">
        <v>167</v>
      </c>
      <c r="I319" s="14"/>
      <c r="J319" s="13"/>
    </row>
    <row r="320" spans="2:10" x14ac:dyDescent="0.2">
      <c r="B320" s="14">
        <v>3.11</v>
      </c>
      <c r="C320" s="13" t="s">
        <v>167</v>
      </c>
      <c r="F320" s="14">
        <v>3.18</v>
      </c>
      <c r="G320" s="13" t="s">
        <v>167</v>
      </c>
      <c r="I320" s="14"/>
      <c r="J320" s="13"/>
    </row>
    <row r="321" spans="2:10" x14ac:dyDescent="0.2">
      <c r="B321" s="14">
        <v>3.12</v>
      </c>
      <c r="C321" s="13" t="s">
        <v>167</v>
      </c>
      <c r="F321" s="14">
        <v>3.19</v>
      </c>
      <c r="G321" s="13" t="s">
        <v>167</v>
      </c>
      <c r="I321" s="14"/>
      <c r="J321" s="13"/>
    </row>
    <row r="322" spans="2:10" x14ac:dyDescent="0.2">
      <c r="B322" s="14">
        <v>3.13</v>
      </c>
      <c r="C322" s="13" t="s">
        <v>167</v>
      </c>
      <c r="F322" s="14">
        <v>3.2</v>
      </c>
      <c r="G322" s="13" t="s">
        <v>167</v>
      </c>
      <c r="I322" s="14"/>
      <c r="J322" s="13"/>
    </row>
    <row r="323" spans="2:10" x14ac:dyDescent="0.2">
      <c r="B323" s="14">
        <v>3.14</v>
      </c>
      <c r="C323" s="13" t="s">
        <v>167</v>
      </c>
      <c r="F323" s="14">
        <v>3.21</v>
      </c>
      <c r="G323" s="13" t="s">
        <v>167</v>
      </c>
      <c r="I323" s="14"/>
      <c r="J323" s="13"/>
    </row>
    <row r="324" spans="2:10" x14ac:dyDescent="0.2">
      <c r="B324" s="14">
        <v>3.15</v>
      </c>
      <c r="C324" s="13" t="s">
        <v>167</v>
      </c>
      <c r="F324" s="14">
        <v>3.22</v>
      </c>
      <c r="G324" s="13" t="s">
        <v>167</v>
      </c>
      <c r="I324" s="14"/>
      <c r="J324" s="13"/>
    </row>
    <row r="325" spans="2:10" x14ac:dyDescent="0.2">
      <c r="B325" s="14">
        <v>3.16</v>
      </c>
      <c r="C325" s="13" t="s">
        <v>167</v>
      </c>
      <c r="F325" s="14">
        <v>3.23</v>
      </c>
      <c r="G325" s="13" t="s">
        <v>167</v>
      </c>
      <c r="I325" s="14"/>
      <c r="J325" s="13"/>
    </row>
    <row r="326" spans="2:10" x14ac:dyDescent="0.2">
      <c r="B326" s="14">
        <v>3.17</v>
      </c>
      <c r="C326" s="13" t="s">
        <v>167</v>
      </c>
      <c r="F326" s="14">
        <v>3.24</v>
      </c>
      <c r="G326" s="13" t="s">
        <v>167</v>
      </c>
      <c r="I326" s="14"/>
      <c r="J326" s="13"/>
    </row>
    <row r="327" spans="2:10" x14ac:dyDescent="0.2">
      <c r="B327" s="14">
        <v>3.18</v>
      </c>
      <c r="C327" s="13" t="s">
        <v>167</v>
      </c>
      <c r="F327" s="14">
        <v>3.25</v>
      </c>
      <c r="G327" s="13" t="s">
        <v>167</v>
      </c>
      <c r="I327" s="14"/>
      <c r="J327" s="13"/>
    </row>
    <row r="328" spans="2:10" x14ac:dyDescent="0.2">
      <c r="B328" s="14">
        <v>3.19</v>
      </c>
      <c r="C328" s="13" t="s">
        <v>167</v>
      </c>
      <c r="F328" s="14">
        <v>3.26</v>
      </c>
      <c r="G328" s="13" t="s">
        <v>167</v>
      </c>
      <c r="I328" s="14"/>
      <c r="J328" s="13"/>
    </row>
    <row r="329" spans="2:10" x14ac:dyDescent="0.2">
      <c r="B329" s="14">
        <v>3.2</v>
      </c>
      <c r="C329" s="13" t="s">
        <v>167</v>
      </c>
      <c r="F329" s="14">
        <v>3.27</v>
      </c>
      <c r="G329" s="13" t="s">
        <v>167</v>
      </c>
      <c r="I329" s="14"/>
      <c r="J329" s="13"/>
    </row>
    <row r="330" spans="2:10" x14ac:dyDescent="0.2">
      <c r="B330" s="14">
        <v>3.21</v>
      </c>
      <c r="C330" s="13" t="s">
        <v>167</v>
      </c>
      <c r="F330" s="14">
        <v>3.28</v>
      </c>
      <c r="G330" s="13" t="s">
        <v>167</v>
      </c>
      <c r="I330" s="14"/>
      <c r="J330" s="13"/>
    </row>
    <row r="331" spans="2:10" x14ac:dyDescent="0.2">
      <c r="B331" s="14">
        <v>3.22</v>
      </c>
      <c r="C331" s="13" t="s">
        <v>167</v>
      </c>
      <c r="F331" s="14">
        <v>3.29</v>
      </c>
      <c r="G331" s="13" t="s">
        <v>167</v>
      </c>
      <c r="I331" s="14"/>
      <c r="J331" s="13"/>
    </row>
    <row r="332" spans="2:10" x14ac:dyDescent="0.2">
      <c r="B332" s="14">
        <v>3.23</v>
      </c>
      <c r="C332" s="13" t="s">
        <v>167</v>
      </c>
      <c r="F332" s="14">
        <v>3.3</v>
      </c>
      <c r="G332" s="13" t="s">
        <v>167</v>
      </c>
      <c r="I332" s="14"/>
      <c r="J332" s="13"/>
    </row>
    <row r="333" spans="2:10" x14ac:dyDescent="0.2">
      <c r="B333" s="14">
        <v>3.24</v>
      </c>
      <c r="C333" s="13" t="s">
        <v>167</v>
      </c>
      <c r="F333" s="14">
        <v>3.31</v>
      </c>
      <c r="G333" s="13" t="s">
        <v>167</v>
      </c>
      <c r="I333" s="14"/>
      <c r="J333" s="13"/>
    </row>
    <row r="334" spans="2:10" x14ac:dyDescent="0.2">
      <c r="B334" s="14">
        <v>3.25</v>
      </c>
      <c r="C334" s="13" t="s">
        <v>167</v>
      </c>
      <c r="F334" s="14">
        <v>3.32</v>
      </c>
      <c r="G334" s="13" t="s">
        <v>167</v>
      </c>
      <c r="I334" s="14"/>
      <c r="J334" s="13"/>
    </row>
    <row r="335" spans="2:10" x14ac:dyDescent="0.2">
      <c r="B335" s="14">
        <v>3.26</v>
      </c>
      <c r="C335" s="13" t="s">
        <v>167</v>
      </c>
      <c r="F335" s="14">
        <v>3.33</v>
      </c>
      <c r="G335" s="13" t="s">
        <v>167</v>
      </c>
      <c r="I335" s="14"/>
      <c r="J335" s="13"/>
    </row>
    <row r="336" spans="2:10" x14ac:dyDescent="0.2">
      <c r="B336" s="14">
        <v>3.27</v>
      </c>
      <c r="C336" s="13" t="s">
        <v>167</v>
      </c>
      <c r="F336" s="14">
        <v>3.34</v>
      </c>
      <c r="G336" s="13" t="s">
        <v>167</v>
      </c>
      <c r="I336" s="14"/>
      <c r="J336" s="13"/>
    </row>
    <row r="337" spans="2:10" x14ac:dyDescent="0.2">
      <c r="B337" s="14">
        <v>3.28</v>
      </c>
      <c r="C337" s="13" t="s">
        <v>167</v>
      </c>
      <c r="F337" s="14">
        <v>3.35</v>
      </c>
      <c r="G337" s="13" t="s">
        <v>167</v>
      </c>
      <c r="I337" s="14"/>
      <c r="J337" s="13"/>
    </row>
    <row r="338" spans="2:10" x14ac:dyDescent="0.2">
      <c r="B338" s="14">
        <v>3.29</v>
      </c>
      <c r="C338" s="13" t="s">
        <v>167</v>
      </c>
      <c r="F338" s="14">
        <v>3.36</v>
      </c>
      <c r="G338" s="13" t="s">
        <v>167</v>
      </c>
      <c r="I338" s="14"/>
      <c r="J338" s="13"/>
    </row>
    <row r="339" spans="2:10" x14ac:dyDescent="0.2">
      <c r="B339" s="14">
        <v>3.3</v>
      </c>
      <c r="C339" s="13" t="s">
        <v>167</v>
      </c>
      <c r="F339" s="14">
        <v>3.37</v>
      </c>
      <c r="G339" s="13" t="s">
        <v>167</v>
      </c>
      <c r="I339" s="14"/>
      <c r="J339" s="13"/>
    </row>
    <row r="340" spans="2:10" x14ac:dyDescent="0.2">
      <c r="B340" s="14">
        <v>3.31</v>
      </c>
      <c r="C340" s="13" t="s">
        <v>167</v>
      </c>
      <c r="F340" s="14">
        <v>3.38</v>
      </c>
      <c r="G340" s="13" t="s">
        <v>167</v>
      </c>
      <c r="I340" s="14"/>
      <c r="J340" s="13"/>
    </row>
    <row r="341" spans="2:10" x14ac:dyDescent="0.2">
      <c r="B341" s="14">
        <v>3.32</v>
      </c>
      <c r="C341" s="13" t="s">
        <v>167</v>
      </c>
      <c r="F341" s="14">
        <v>3.39</v>
      </c>
      <c r="G341" s="13" t="s">
        <v>167</v>
      </c>
      <c r="I341" s="14"/>
      <c r="J341" s="13"/>
    </row>
    <row r="342" spans="2:10" x14ac:dyDescent="0.2">
      <c r="B342" s="14">
        <v>3.33</v>
      </c>
      <c r="C342" s="13" t="s">
        <v>167</v>
      </c>
      <c r="F342" s="14">
        <v>3.4</v>
      </c>
      <c r="G342" s="13" t="s">
        <v>167</v>
      </c>
      <c r="I342" s="14"/>
      <c r="J342" s="13"/>
    </row>
    <row r="343" spans="2:10" x14ac:dyDescent="0.2">
      <c r="B343" s="14">
        <v>3.34</v>
      </c>
      <c r="C343" s="13" t="s">
        <v>167</v>
      </c>
      <c r="F343" s="14">
        <v>3.41</v>
      </c>
      <c r="G343" s="13" t="s">
        <v>167</v>
      </c>
      <c r="I343" s="14"/>
      <c r="J343" s="13"/>
    </row>
    <row r="344" spans="2:10" x14ac:dyDescent="0.2">
      <c r="B344" s="14">
        <v>3.35</v>
      </c>
      <c r="C344" s="13" t="s">
        <v>167</v>
      </c>
      <c r="F344" s="14">
        <v>3.42</v>
      </c>
      <c r="G344" s="13" t="s">
        <v>167</v>
      </c>
      <c r="I344" s="14"/>
      <c r="J344" s="13"/>
    </row>
    <row r="345" spans="2:10" x14ac:dyDescent="0.2">
      <c r="B345" s="14">
        <v>3.36</v>
      </c>
      <c r="C345" s="13" t="s">
        <v>167</v>
      </c>
      <c r="F345" s="14">
        <v>3.43</v>
      </c>
      <c r="G345" s="13" t="s">
        <v>167</v>
      </c>
      <c r="I345" s="14"/>
      <c r="J345" s="13"/>
    </row>
    <row r="346" spans="2:10" x14ac:dyDescent="0.2">
      <c r="B346" s="14">
        <v>3.37</v>
      </c>
      <c r="C346" s="13" t="s">
        <v>167</v>
      </c>
      <c r="F346" s="14">
        <v>3.44</v>
      </c>
      <c r="G346" s="13" t="s">
        <v>167</v>
      </c>
      <c r="I346" s="14"/>
      <c r="J346" s="13"/>
    </row>
    <row r="347" spans="2:10" x14ac:dyDescent="0.2">
      <c r="B347" s="14">
        <v>3.38</v>
      </c>
      <c r="C347" s="13" t="s">
        <v>167</v>
      </c>
      <c r="F347" s="14">
        <v>3.45</v>
      </c>
      <c r="G347" s="13" t="s">
        <v>167</v>
      </c>
      <c r="I347" s="14"/>
      <c r="J347" s="13"/>
    </row>
    <row r="348" spans="2:10" x14ac:dyDescent="0.2">
      <c r="B348" s="14">
        <v>3.39</v>
      </c>
      <c r="C348" s="13" t="s">
        <v>167</v>
      </c>
      <c r="F348" s="14">
        <v>3.46</v>
      </c>
      <c r="G348" s="13" t="s">
        <v>167</v>
      </c>
      <c r="I348" s="14"/>
      <c r="J348" s="13"/>
    </row>
    <row r="349" spans="2:10" x14ac:dyDescent="0.2">
      <c r="B349" s="14">
        <v>3.4</v>
      </c>
      <c r="C349" s="13" t="s">
        <v>167</v>
      </c>
      <c r="F349" s="14">
        <v>3.47</v>
      </c>
      <c r="G349" s="13" t="s">
        <v>167</v>
      </c>
      <c r="I349" s="14"/>
      <c r="J349" s="13"/>
    </row>
    <row r="350" spans="2:10" x14ac:dyDescent="0.2">
      <c r="B350" s="14">
        <v>3.41</v>
      </c>
      <c r="C350" s="13" t="s">
        <v>167</v>
      </c>
      <c r="F350" s="14">
        <v>3.48</v>
      </c>
      <c r="G350" s="13" t="s">
        <v>167</v>
      </c>
      <c r="I350" s="14"/>
      <c r="J350" s="13"/>
    </row>
    <row r="351" spans="2:10" x14ac:dyDescent="0.2">
      <c r="B351" s="14">
        <v>3.42</v>
      </c>
      <c r="C351" s="13" t="s">
        <v>167</v>
      </c>
      <c r="F351" s="14">
        <v>3.49</v>
      </c>
      <c r="G351" s="13" t="s">
        <v>167</v>
      </c>
      <c r="I351" s="14"/>
      <c r="J351" s="13"/>
    </row>
    <row r="352" spans="2:10" x14ac:dyDescent="0.2">
      <c r="B352" s="14">
        <v>3.43</v>
      </c>
      <c r="C352" s="13" t="s">
        <v>167</v>
      </c>
      <c r="F352" s="14">
        <v>3.5</v>
      </c>
      <c r="G352" s="13" t="s">
        <v>167</v>
      </c>
      <c r="I352" s="14"/>
      <c r="J352" s="13"/>
    </row>
    <row r="353" spans="2:10" x14ac:dyDescent="0.2">
      <c r="B353" s="14">
        <v>3.44</v>
      </c>
      <c r="C353" s="13" t="s">
        <v>167</v>
      </c>
      <c r="F353" s="14">
        <v>3.51</v>
      </c>
      <c r="G353" s="13" t="s">
        <v>167</v>
      </c>
      <c r="I353" s="14"/>
      <c r="J353" s="13"/>
    </row>
    <row r="354" spans="2:10" x14ac:dyDescent="0.2">
      <c r="B354" s="14">
        <v>3.45</v>
      </c>
      <c r="C354" s="13" t="s">
        <v>167</v>
      </c>
      <c r="F354" s="14">
        <v>3.52</v>
      </c>
      <c r="G354" s="13" t="s">
        <v>167</v>
      </c>
      <c r="I354" s="14"/>
      <c r="J354" s="13"/>
    </row>
    <row r="355" spans="2:10" x14ac:dyDescent="0.2">
      <c r="B355" s="14">
        <v>3.46</v>
      </c>
      <c r="C355" s="13" t="s">
        <v>167</v>
      </c>
      <c r="F355" s="14">
        <v>3.53</v>
      </c>
      <c r="G355" s="13" t="s">
        <v>167</v>
      </c>
      <c r="I355" s="14"/>
      <c r="J355" s="13"/>
    </row>
    <row r="356" spans="2:10" x14ac:dyDescent="0.2">
      <c r="B356" s="14">
        <v>3.47</v>
      </c>
      <c r="C356" s="13" t="s">
        <v>167</v>
      </c>
      <c r="F356" s="14">
        <v>3.54</v>
      </c>
      <c r="G356" s="13" t="s">
        <v>167</v>
      </c>
      <c r="I356" s="14"/>
      <c r="J356" s="13"/>
    </row>
    <row r="357" spans="2:10" x14ac:dyDescent="0.2">
      <c r="B357" s="14">
        <v>3.48</v>
      </c>
      <c r="C357" s="13" t="s">
        <v>167</v>
      </c>
      <c r="F357" s="14">
        <v>3.55</v>
      </c>
      <c r="G357" s="13" t="s">
        <v>167</v>
      </c>
      <c r="I357" s="14"/>
      <c r="J357" s="13"/>
    </row>
    <row r="358" spans="2:10" x14ac:dyDescent="0.2">
      <c r="B358" s="14">
        <v>3.49</v>
      </c>
      <c r="C358" s="13" t="s">
        <v>167</v>
      </c>
      <c r="F358" s="14">
        <v>3.56</v>
      </c>
      <c r="G358" s="13" t="s">
        <v>167</v>
      </c>
      <c r="I358" s="14"/>
      <c r="J358" s="13"/>
    </row>
    <row r="359" spans="2:10" x14ac:dyDescent="0.2">
      <c r="B359" s="14">
        <v>3.5</v>
      </c>
      <c r="C359" s="13" t="s">
        <v>167</v>
      </c>
      <c r="F359" s="14">
        <v>3.57</v>
      </c>
      <c r="G359" s="13" t="s">
        <v>167</v>
      </c>
      <c r="I359" s="14"/>
      <c r="J359" s="13"/>
    </row>
    <row r="360" spans="2:10" x14ac:dyDescent="0.2">
      <c r="B360" s="14">
        <v>3.51</v>
      </c>
      <c r="C360" s="13" t="s">
        <v>167</v>
      </c>
      <c r="F360" s="14">
        <v>3.58</v>
      </c>
      <c r="G360" s="13" t="s">
        <v>167</v>
      </c>
      <c r="I360" s="14"/>
      <c r="J360" s="13"/>
    </row>
    <row r="361" spans="2:10" x14ac:dyDescent="0.2">
      <c r="B361" s="14">
        <v>3.52</v>
      </c>
      <c r="C361" s="13" t="s">
        <v>167</v>
      </c>
      <c r="F361" s="14">
        <v>3.59</v>
      </c>
      <c r="G361" s="13" t="s">
        <v>167</v>
      </c>
      <c r="I361" s="14"/>
      <c r="J361" s="13"/>
    </row>
    <row r="362" spans="2:10" x14ac:dyDescent="0.2">
      <c r="B362" s="14">
        <v>3.53</v>
      </c>
      <c r="C362" s="13" t="s">
        <v>167</v>
      </c>
      <c r="F362" s="14">
        <v>3.6</v>
      </c>
      <c r="G362" s="13" t="s">
        <v>169</v>
      </c>
      <c r="I362" s="14"/>
      <c r="J362" s="13"/>
    </row>
    <row r="363" spans="2:10" x14ac:dyDescent="0.2">
      <c r="B363" s="14">
        <v>3.54</v>
      </c>
      <c r="C363" s="13" t="s">
        <v>167</v>
      </c>
      <c r="F363" s="14">
        <v>3.61</v>
      </c>
      <c r="G363" s="13" t="s">
        <v>169</v>
      </c>
      <c r="I363" s="14"/>
      <c r="J363" s="13"/>
    </row>
    <row r="364" spans="2:10" x14ac:dyDescent="0.2">
      <c r="B364" s="14">
        <v>3.55</v>
      </c>
      <c r="C364" s="13" t="s">
        <v>167</v>
      </c>
      <c r="F364" s="14">
        <v>3.62</v>
      </c>
      <c r="G364" s="13" t="s">
        <v>169</v>
      </c>
      <c r="I364" s="14"/>
      <c r="J364" s="13"/>
    </row>
    <row r="365" spans="2:10" x14ac:dyDescent="0.2">
      <c r="B365" s="14">
        <v>3.56</v>
      </c>
      <c r="C365" s="13" t="s">
        <v>167</v>
      </c>
      <c r="F365" s="14">
        <v>3.63</v>
      </c>
      <c r="G365" s="13" t="s">
        <v>169</v>
      </c>
      <c r="I365" s="14"/>
      <c r="J365" s="13"/>
    </row>
    <row r="366" spans="2:10" x14ac:dyDescent="0.2">
      <c r="B366" s="14">
        <v>3.57</v>
      </c>
      <c r="C366" s="13" t="s">
        <v>167</v>
      </c>
      <c r="F366" s="14">
        <v>3.64</v>
      </c>
      <c r="G366" s="13" t="s">
        <v>169</v>
      </c>
      <c r="I366" s="14"/>
      <c r="J366" s="13"/>
    </row>
    <row r="367" spans="2:10" x14ac:dyDescent="0.2">
      <c r="B367" s="14">
        <v>3.58</v>
      </c>
      <c r="C367" s="13" t="s">
        <v>167</v>
      </c>
      <c r="F367" s="14">
        <v>3.65</v>
      </c>
      <c r="G367" s="13" t="s">
        <v>169</v>
      </c>
      <c r="I367" s="14"/>
      <c r="J367" s="13"/>
    </row>
    <row r="368" spans="2:10" x14ac:dyDescent="0.2">
      <c r="B368" s="14">
        <v>3.59</v>
      </c>
      <c r="C368" s="13" t="s">
        <v>167</v>
      </c>
      <c r="F368" s="14">
        <v>3.66</v>
      </c>
      <c r="G368" s="13" t="s">
        <v>169</v>
      </c>
      <c r="I368" s="14"/>
      <c r="J368" s="13"/>
    </row>
    <row r="369" spans="2:10" x14ac:dyDescent="0.2">
      <c r="B369" s="14">
        <v>3.6</v>
      </c>
      <c r="C369" s="13" t="s">
        <v>169</v>
      </c>
      <c r="F369" s="14">
        <v>3.67</v>
      </c>
      <c r="G369" s="13" t="s">
        <v>169</v>
      </c>
      <c r="I369" s="14"/>
      <c r="J369" s="13"/>
    </row>
    <row r="370" spans="2:10" x14ac:dyDescent="0.2">
      <c r="B370" s="14">
        <v>3.61</v>
      </c>
      <c r="C370" s="13" t="s">
        <v>169</v>
      </c>
      <c r="F370" s="14">
        <v>3.68</v>
      </c>
      <c r="G370" s="13" t="s">
        <v>169</v>
      </c>
      <c r="I370" s="14"/>
      <c r="J370" s="13"/>
    </row>
    <row r="371" spans="2:10" x14ac:dyDescent="0.2">
      <c r="B371" s="14">
        <v>3.62</v>
      </c>
      <c r="C371" s="13" t="s">
        <v>169</v>
      </c>
      <c r="F371" s="14">
        <v>3.69</v>
      </c>
      <c r="G371" s="13" t="s">
        <v>169</v>
      </c>
      <c r="I371" s="14"/>
      <c r="J371" s="13"/>
    </row>
    <row r="372" spans="2:10" x14ac:dyDescent="0.2">
      <c r="B372" s="14">
        <v>3.63</v>
      </c>
      <c r="C372" s="13" t="s">
        <v>169</v>
      </c>
      <c r="F372" s="14">
        <v>3.7</v>
      </c>
      <c r="G372" s="13" t="s">
        <v>169</v>
      </c>
      <c r="I372" s="14"/>
      <c r="J372" s="13"/>
    </row>
    <row r="373" spans="2:10" x14ac:dyDescent="0.2">
      <c r="B373" s="14">
        <v>3.64</v>
      </c>
      <c r="C373" s="13" t="s">
        <v>169</v>
      </c>
      <c r="F373" s="14">
        <v>3.71</v>
      </c>
      <c r="G373" s="13" t="s">
        <v>169</v>
      </c>
      <c r="I373" s="14"/>
      <c r="J373" s="13"/>
    </row>
    <row r="374" spans="2:10" x14ac:dyDescent="0.2">
      <c r="B374" s="14">
        <v>3.65</v>
      </c>
      <c r="C374" s="13" t="s">
        <v>169</v>
      </c>
      <c r="F374" s="14">
        <v>3.72</v>
      </c>
      <c r="G374" s="13" t="s">
        <v>169</v>
      </c>
      <c r="I374" s="14"/>
      <c r="J374" s="13"/>
    </row>
    <row r="375" spans="2:10" x14ac:dyDescent="0.2">
      <c r="B375" s="14">
        <v>3.66</v>
      </c>
      <c r="C375" s="13" t="s">
        <v>169</v>
      </c>
      <c r="F375" s="14">
        <v>3.73</v>
      </c>
      <c r="G375" s="13" t="s">
        <v>169</v>
      </c>
      <c r="I375" s="14"/>
      <c r="J375" s="13"/>
    </row>
    <row r="376" spans="2:10" x14ac:dyDescent="0.2">
      <c r="B376" s="14">
        <v>3.67</v>
      </c>
      <c r="C376" s="13" t="s">
        <v>169</v>
      </c>
      <c r="F376" s="14">
        <v>3.74</v>
      </c>
      <c r="G376" s="13" t="s">
        <v>169</v>
      </c>
      <c r="I376" s="14"/>
      <c r="J376" s="13"/>
    </row>
    <row r="377" spans="2:10" x14ac:dyDescent="0.2">
      <c r="B377" s="14">
        <v>3.68</v>
      </c>
      <c r="C377" s="13" t="s">
        <v>169</v>
      </c>
      <c r="F377" s="14">
        <v>3.75</v>
      </c>
      <c r="G377" s="13" t="s">
        <v>169</v>
      </c>
      <c r="I377" s="14"/>
      <c r="J377" s="13"/>
    </row>
    <row r="378" spans="2:10" x14ac:dyDescent="0.2">
      <c r="B378" s="14">
        <v>3.69</v>
      </c>
      <c r="C378" s="13" t="s">
        <v>169</v>
      </c>
      <c r="F378" s="14">
        <v>3.76</v>
      </c>
      <c r="G378" s="13" t="s">
        <v>169</v>
      </c>
      <c r="I378" s="14"/>
      <c r="J378" s="13"/>
    </row>
    <row r="379" spans="2:10" x14ac:dyDescent="0.2">
      <c r="B379" s="14">
        <v>3.7</v>
      </c>
      <c r="C379" s="13" t="s">
        <v>169</v>
      </c>
      <c r="F379" s="14">
        <v>3.77</v>
      </c>
      <c r="G379" s="13" t="s">
        <v>169</v>
      </c>
      <c r="I379" s="14"/>
      <c r="J379" s="13"/>
    </row>
    <row r="380" spans="2:10" x14ac:dyDescent="0.2">
      <c r="B380" s="14">
        <v>3.71</v>
      </c>
      <c r="C380" s="13" t="s">
        <v>169</v>
      </c>
      <c r="F380" s="14">
        <v>3.78</v>
      </c>
      <c r="G380" s="13" t="s">
        <v>169</v>
      </c>
      <c r="I380" s="14"/>
      <c r="J380" s="13"/>
    </row>
    <row r="381" spans="2:10" x14ac:dyDescent="0.2">
      <c r="B381" s="14">
        <v>3.72</v>
      </c>
      <c r="C381" s="13" t="s">
        <v>169</v>
      </c>
      <c r="F381" s="14">
        <v>3.79</v>
      </c>
      <c r="G381" s="13" t="s">
        <v>169</v>
      </c>
      <c r="I381" s="14"/>
      <c r="J381" s="13"/>
    </row>
    <row r="382" spans="2:10" x14ac:dyDescent="0.2">
      <c r="B382" s="14">
        <v>3.73</v>
      </c>
      <c r="C382" s="13" t="s">
        <v>169</v>
      </c>
      <c r="F382" s="14">
        <v>3.8</v>
      </c>
      <c r="G382" s="13" t="s">
        <v>169</v>
      </c>
      <c r="I382" s="14"/>
      <c r="J382" s="13"/>
    </row>
    <row r="383" spans="2:10" x14ac:dyDescent="0.2">
      <c r="B383" s="14">
        <v>3.74</v>
      </c>
      <c r="C383" s="13" t="s">
        <v>169</v>
      </c>
      <c r="F383" s="14">
        <v>3.81</v>
      </c>
      <c r="G383" s="13" t="s">
        <v>169</v>
      </c>
      <c r="I383" s="14"/>
      <c r="J383" s="13"/>
    </row>
    <row r="384" spans="2:10" x14ac:dyDescent="0.2">
      <c r="B384" s="14">
        <v>3.75</v>
      </c>
      <c r="C384" s="13" t="s">
        <v>169</v>
      </c>
      <c r="F384" s="14">
        <v>3.82</v>
      </c>
      <c r="G384" s="13" t="s">
        <v>169</v>
      </c>
      <c r="I384" s="14"/>
      <c r="J384" s="13"/>
    </row>
    <row r="385" spans="2:10" x14ac:dyDescent="0.2">
      <c r="B385" s="14">
        <v>3.76</v>
      </c>
      <c r="C385" s="13" t="s">
        <v>169</v>
      </c>
      <c r="F385" s="14">
        <v>3.83</v>
      </c>
      <c r="G385" s="13" t="s">
        <v>169</v>
      </c>
      <c r="I385" s="14"/>
      <c r="J385" s="13"/>
    </row>
    <row r="386" spans="2:10" x14ac:dyDescent="0.2">
      <c r="B386" s="14">
        <v>3.77</v>
      </c>
      <c r="C386" s="13" t="s">
        <v>169</v>
      </c>
      <c r="F386" s="14">
        <v>3.84</v>
      </c>
      <c r="G386" s="13" t="s">
        <v>169</v>
      </c>
      <c r="I386" s="14"/>
      <c r="J386" s="13"/>
    </row>
    <row r="387" spans="2:10" x14ac:dyDescent="0.2">
      <c r="B387" s="14">
        <v>3.78</v>
      </c>
      <c r="C387" s="13" t="s">
        <v>169</v>
      </c>
      <c r="F387" s="14">
        <v>3.85</v>
      </c>
      <c r="G387" s="13" t="s">
        <v>169</v>
      </c>
      <c r="I387" s="14"/>
      <c r="J387" s="13"/>
    </row>
    <row r="388" spans="2:10" x14ac:dyDescent="0.2">
      <c r="B388" s="14">
        <v>3.79</v>
      </c>
      <c r="C388" s="13" t="s">
        <v>169</v>
      </c>
      <c r="F388" s="14">
        <v>3.86</v>
      </c>
      <c r="G388" s="13" t="s">
        <v>169</v>
      </c>
      <c r="I388" s="14"/>
      <c r="J388" s="13"/>
    </row>
    <row r="389" spans="2:10" x14ac:dyDescent="0.2">
      <c r="B389" s="14">
        <v>3.8</v>
      </c>
      <c r="C389" s="13" t="s">
        <v>169</v>
      </c>
      <c r="F389" s="14">
        <v>3.87</v>
      </c>
      <c r="G389" s="13" t="s">
        <v>169</v>
      </c>
      <c r="I389" s="14"/>
      <c r="J389" s="13"/>
    </row>
    <row r="390" spans="2:10" x14ac:dyDescent="0.2">
      <c r="B390" s="14">
        <v>3.81</v>
      </c>
      <c r="C390" s="13" t="s">
        <v>169</v>
      </c>
      <c r="F390" s="14">
        <v>3.88</v>
      </c>
      <c r="G390" s="13" t="s">
        <v>169</v>
      </c>
      <c r="I390" s="14"/>
      <c r="J390" s="13"/>
    </row>
    <row r="391" spans="2:10" x14ac:dyDescent="0.2">
      <c r="B391" s="14">
        <v>3.82</v>
      </c>
      <c r="C391" s="13" t="s">
        <v>169</v>
      </c>
      <c r="F391" s="14">
        <v>3.89</v>
      </c>
      <c r="G391" s="13" t="s">
        <v>169</v>
      </c>
      <c r="I391" s="14"/>
      <c r="J391" s="13"/>
    </row>
    <row r="392" spans="2:10" x14ac:dyDescent="0.2">
      <c r="B392" s="14">
        <v>3.83</v>
      </c>
      <c r="C392" s="13" t="s">
        <v>169</v>
      </c>
      <c r="F392" s="14">
        <v>3.9</v>
      </c>
      <c r="G392" s="13" t="s">
        <v>169</v>
      </c>
      <c r="I392" s="14"/>
      <c r="J392" s="13"/>
    </row>
    <row r="393" spans="2:10" x14ac:dyDescent="0.2">
      <c r="B393" s="14">
        <v>3.84</v>
      </c>
      <c r="C393" s="13" t="s">
        <v>169</v>
      </c>
      <c r="F393" s="14">
        <v>3.91</v>
      </c>
      <c r="G393" s="13" t="s">
        <v>169</v>
      </c>
      <c r="I393" s="14"/>
      <c r="J393" s="13"/>
    </row>
    <row r="394" spans="2:10" x14ac:dyDescent="0.2">
      <c r="B394" s="14">
        <v>3.85</v>
      </c>
      <c r="C394" s="13" t="s">
        <v>169</v>
      </c>
      <c r="F394" s="14">
        <v>3.92</v>
      </c>
      <c r="G394" s="13" t="s">
        <v>169</v>
      </c>
      <c r="I394" s="14"/>
      <c r="J394" s="13"/>
    </row>
    <row r="395" spans="2:10" x14ac:dyDescent="0.2">
      <c r="B395" s="14">
        <v>3.86</v>
      </c>
      <c r="C395" s="13" t="s">
        <v>169</v>
      </c>
      <c r="F395" s="14">
        <v>3.93</v>
      </c>
      <c r="G395" s="13" t="s">
        <v>169</v>
      </c>
      <c r="I395" s="14"/>
      <c r="J395" s="13"/>
    </row>
    <row r="396" spans="2:10" x14ac:dyDescent="0.2">
      <c r="B396" s="14">
        <v>3.87</v>
      </c>
      <c r="C396" s="13" t="s">
        <v>169</v>
      </c>
      <c r="F396" s="14">
        <v>3.94</v>
      </c>
      <c r="G396" s="13" t="s">
        <v>169</v>
      </c>
      <c r="I396" s="14"/>
      <c r="J396" s="13"/>
    </row>
    <row r="397" spans="2:10" x14ac:dyDescent="0.2">
      <c r="B397" s="14">
        <v>3.88</v>
      </c>
      <c r="C397" s="13" t="s">
        <v>169</v>
      </c>
      <c r="F397" s="14">
        <v>3.95</v>
      </c>
      <c r="G397" s="13" t="s">
        <v>169</v>
      </c>
      <c r="I397" s="14"/>
      <c r="J397" s="13"/>
    </row>
    <row r="398" spans="2:10" x14ac:dyDescent="0.2">
      <c r="B398" s="14">
        <v>3.89</v>
      </c>
      <c r="C398" s="13" t="s">
        <v>169</v>
      </c>
      <c r="F398" s="14">
        <v>3.96</v>
      </c>
      <c r="G398" s="13" t="s">
        <v>169</v>
      </c>
      <c r="I398" s="14"/>
      <c r="J398" s="13"/>
    </row>
    <row r="399" spans="2:10" x14ac:dyDescent="0.2">
      <c r="B399" s="14">
        <v>3.9</v>
      </c>
      <c r="C399" s="13" t="s">
        <v>169</v>
      </c>
      <c r="F399" s="14">
        <v>3.97</v>
      </c>
      <c r="G399" s="13" t="s">
        <v>169</v>
      </c>
      <c r="I399" s="14"/>
      <c r="J399" s="13"/>
    </row>
    <row r="400" spans="2:10" x14ac:dyDescent="0.2">
      <c r="B400" s="14">
        <v>3.91</v>
      </c>
      <c r="C400" s="13" t="s">
        <v>169</v>
      </c>
      <c r="F400" s="14">
        <v>3.98</v>
      </c>
      <c r="G400" s="13" t="s">
        <v>169</v>
      </c>
      <c r="I400" s="14"/>
      <c r="J400" s="13"/>
    </row>
    <row r="401" spans="2:10" x14ac:dyDescent="0.2">
      <c r="B401" s="14">
        <v>3.92</v>
      </c>
      <c r="C401" s="13" t="s">
        <v>169</v>
      </c>
      <c r="F401" s="14">
        <v>3.99</v>
      </c>
      <c r="G401" s="13" t="s">
        <v>169</v>
      </c>
      <c r="I401" s="14"/>
      <c r="J401" s="13"/>
    </row>
    <row r="402" spans="2:10" x14ac:dyDescent="0.2">
      <c r="B402" s="14">
        <v>3.93</v>
      </c>
      <c r="C402" s="13" t="s">
        <v>169</v>
      </c>
      <c r="F402" s="14">
        <v>4</v>
      </c>
      <c r="G402" s="13" t="s">
        <v>169</v>
      </c>
      <c r="I402" s="14"/>
      <c r="J402" s="13"/>
    </row>
    <row r="403" spans="2:10" x14ac:dyDescent="0.2">
      <c r="B403" s="14">
        <v>3.94</v>
      </c>
      <c r="C403" s="13" t="s">
        <v>169</v>
      </c>
    </row>
    <row r="404" spans="2:10" x14ac:dyDescent="0.2">
      <c r="B404" s="14">
        <v>3.95</v>
      </c>
      <c r="C404" s="13" t="s">
        <v>169</v>
      </c>
    </row>
    <row r="405" spans="2:10" x14ac:dyDescent="0.2">
      <c r="B405" s="14">
        <v>3.96</v>
      </c>
      <c r="C405" s="13" t="s">
        <v>169</v>
      </c>
    </row>
    <row r="406" spans="2:10" x14ac:dyDescent="0.2">
      <c r="B406" s="14">
        <v>3.97</v>
      </c>
      <c r="C406" s="13" t="s">
        <v>169</v>
      </c>
    </row>
    <row r="407" spans="2:10" x14ac:dyDescent="0.2">
      <c r="B407" s="14">
        <v>3.98</v>
      </c>
      <c r="C407" s="13" t="s">
        <v>169</v>
      </c>
    </row>
    <row r="408" spans="2:10" x14ac:dyDescent="0.2">
      <c r="B408" s="14">
        <v>3.99</v>
      </c>
      <c r="C408" s="13" t="s">
        <v>169</v>
      </c>
    </row>
    <row r="409" spans="2:10" x14ac:dyDescent="0.2">
      <c r="B409" s="14">
        <v>4</v>
      </c>
      <c r="C409" s="13" t="s">
        <v>169</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c9680cb-c268-4858-b653-cc5034569e62" xsi:nil="true"/>
    <lcf76f155ced4ddcb4097134ff3c332f xmlns="0ddc9458-13bc-4765-82bc-3936f386f691">
      <Terms xmlns="http://schemas.microsoft.com/office/infopath/2007/PartnerControls"/>
    </lcf76f155ced4ddcb4097134ff3c332f>
    <SharedWithUsers xmlns="dc9680cb-c268-4858-b653-cc5034569e62">
      <UserInfo>
        <DisplayName>Irma Rutkauskė | ECOVIS</DisplayName>
        <AccountId>64</AccountId>
        <AccountType/>
      </UserInfo>
      <UserInfo>
        <DisplayName>Inga Olifer | Proventuslaw</DisplayName>
        <AccountId>44</AccountId>
        <AccountType/>
      </UserInfo>
      <UserInfo>
        <DisplayName>Daiva Lideikienė | Proventuslaw</DisplayName>
        <AccountId>9</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B604A20E81EFD4C8B161DB7AD01B8D5" ma:contentTypeVersion="14" ma:contentTypeDescription="Create a new document." ma:contentTypeScope="" ma:versionID="fbf6ca36ced4cd2cf7adbab0da5777e0">
  <xsd:schema xmlns:xsd="http://www.w3.org/2001/XMLSchema" xmlns:xs="http://www.w3.org/2001/XMLSchema" xmlns:p="http://schemas.microsoft.com/office/2006/metadata/properties" xmlns:ns2="dc9680cb-c268-4858-b653-cc5034569e62" xmlns:ns3="0ddc9458-13bc-4765-82bc-3936f386f691" targetNamespace="http://schemas.microsoft.com/office/2006/metadata/properties" ma:root="true" ma:fieldsID="66b1cae86af8cc20f5566b863dbd67bd" ns2:_="" ns3:_="">
    <xsd:import namespace="dc9680cb-c268-4858-b653-cc5034569e62"/>
    <xsd:import namespace="0ddc9458-13bc-4765-82bc-3936f386f69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bjectDetectorVersion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9680cb-c268-4858-b653-cc5034569e6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f45323b-eaa9-4bfc-9efa-31756b019982}" ma:internalName="TaxCatchAll" ma:showField="CatchAllData" ma:web="dc9680cb-c268-4858-b653-cc5034569e6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ddc9458-13bc-4765-82bc-3936f386f69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40a96c2-4480-4acd-ad62-283bcfb2f6e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E98E073-85E2-485F-8615-4E9BCCF9CD29}">
  <ds:schemaRefs>
    <ds:schemaRef ds:uri="http://schemas.microsoft.com/sharepoint/v3/contenttype/forms"/>
  </ds:schemaRefs>
</ds:datastoreItem>
</file>

<file path=customXml/itemProps2.xml><?xml version="1.0" encoding="utf-8"?>
<ds:datastoreItem xmlns:ds="http://schemas.openxmlformats.org/officeDocument/2006/customXml" ds:itemID="{0F377741-F011-4B56-B1FA-806FB2A56A32}">
  <ds:schemaRefs>
    <ds:schemaRef ds:uri="http://schemas.microsoft.com/office/2006/metadata/properties"/>
    <ds:schemaRef ds:uri="http://schemas.microsoft.com/office/infopath/2007/PartnerControls"/>
    <ds:schemaRef ds:uri="dc9680cb-c268-4858-b653-cc5034569e62"/>
    <ds:schemaRef ds:uri="0ddc9458-13bc-4765-82bc-3936f386f691"/>
  </ds:schemaRefs>
</ds:datastoreItem>
</file>

<file path=customXml/itemProps3.xml><?xml version="1.0" encoding="utf-8"?>
<ds:datastoreItem xmlns:ds="http://schemas.openxmlformats.org/officeDocument/2006/customXml" ds:itemID="{E659B299-54FE-4D87-A39A-150DF5115C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c9680cb-c268-4858-b653-cc5034569e62"/>
    <ds:schemaRef ds:uri="0ddc9458-13bc-4765-82bc-3936f386f6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Skale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internalaudit</dc:creator>
  <cp:keywords/>
  <dc:description/>
  <cp:lastModifiedBy>Aivara MASIONIENĖ</cp:lastModifiedBy>
  <cp:revision/>
  <dcterms:created xsi:type="dcterms:W3CDTF">2021-03-03T16:10:43Z</dcterms:created>
  <dcterms:modified xsi:type="dcterms:W3CDTF">2024-03-14T04:03:07Z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0x0101008B604A20E81EFD4C8B161DB7AD01B8D5</vt:lpwstr>
  </property>
  <property fmtid="{D5CDD505-2E9C-101B-9397-08002B2CF9AE}" pid="3" name="MediaServiceImageTags">
    <vt:lpwstr/>
  </property>
</Properties>
</file>