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5" documentId="8_{82155917-AE15-4182-A169-21559EAA5460}" xr6:coauthVersionLast="47" xr6:coauthVersionMax="47" xr10:uidLastSave="{9D5152A3-7C7B-49B1-9C5D-544A43E308C1}"/>
  <bookViews>
    <workbookView xWindow="28830" yWindow="6330" windowWidth="28770" windowHeight="916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 i="6" l="1"/>
  <c r="AC7" i="1" l="1"/>
  <c r="O3" i="10"/>
  <c r="O2" i="10"/>
  <c r="L2" i="6" l="1"/>
  <c r="K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<sst xmlns="http://schemas.openxmlformats.org/spreadsheetml/2006/main" count="12778" uniqueCount="7795">
  <si>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</si>
  <si>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</si>
  <si>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</si>
  <si>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</si>
  <si>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</si>
  <si>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</si>
  <si>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</si>
  <si>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</si>
  <si>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</si>
  <si>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</si>
  <si>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</si>
  <si>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</si>
  <si>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</si>
  <si>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</si>
  <si>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</si>
  <si>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</si>
  <si>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</si>
  <si>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</si>
  <si>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</si>
  <si>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</si>
  <si>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</si>
  <si>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</si>
  <si>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</si>
  <si>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</si>
  <si>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</si>
  <si>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</si>
  <si>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</si>
  <si>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</si>
  <si>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</si>
  <si>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</si>
  <si>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</si>
  <si>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</si>
  <si>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</si>
  <si>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</si>
  <si>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</si>
  <si>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</si>
  <si>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</si>
  <si>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</si>
  <si>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</si>
  <si>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</si>
  <si>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</si>
  <si>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</si>
  <si>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</si>
  <si>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</si>
  <si>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</si>
  <si>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</si>
  <si>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</si>
  <si>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</si>
  <si>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</si>
  <si>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</si>
  <si>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</si>
  <si>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</si>
  <si>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</si>
  <si>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</si>
  <si>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</si>
  <si>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</si>
  <si>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</si>
  <si>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</si>
  <si>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</si>
  <si>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</si>
  <si>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</si>
  <si>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</si>
  <si>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</si>
  <si>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</si>
  <si>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</si>
  <si>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</si>
  <si>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</si>
  <si>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</si>
  <si>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</si>
  <si>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</si>
  <si>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</si>
  <si>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</si>
  <si>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</si>
  <si>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</si>
  <si>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</si>
  <si>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</si>
  <si>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</si>
  <si>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</si>
  <si>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</si>
  <si>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</si>
  <si>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</si>
  <si>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</si>
  <si>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</si>
  <si>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</si>
  <si>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</si>
  <si>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</si>
  <si>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</si>
  <si>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</si>
  <si>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</si>
  <si>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</si>
  <si>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</si>
  <si>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</si>
  <si>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</si>
  <si>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</si>
  <si>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</si>
  <si>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</si>
  <si>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</si>
  <si>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</si>
  <si>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</si>
  <si>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</si>
  <si>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</si>
  <si>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</si>
  <si>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</si>
  <si>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</si>
  <si>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</si>
  <si>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</si>
  <si>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</si>
  <si>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</si>
  <si>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</si>
  <si>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</si>
  <si>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</si>
  <si>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</si>
  <si>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</si>
  <si>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</si>
  <si>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</si>
  <si>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</si>
  <si>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</si>
  <si>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</si>
  <si>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</si>
  <si>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</si>
  <si>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</si>
  <si>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</si>
  <si>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</si>
  <si>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</si>
  <si>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</si>
  <si>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</si>
  <si>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</si>
  <si>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</si>
  <si>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</si>
  <si>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</si>
  <si>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</si>
  <si>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</si>
  <si>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</si>
  <si>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</si>
  <si>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</si>
  <si>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</si>
  <si>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</si>
  <si>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</si>
  <si>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</si>
  <si>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</si>
  <si>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</si>
  <si>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</si>
  <si>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</si>
  <si>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</si>
  <si>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</si>
  <si>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</si>
  <si>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</si>
  <si>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</si>
  <si>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</si>
  <si>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</si>
  <si>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</si>
  <si>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</si>
  <si>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</si>
  <si>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</si>
  <si>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</si>
  <si>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</si>
  <si>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</si>
  <si>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</si>
  <si>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</si>
  <si>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</si>
  <si>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</si>
  <si>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</si>
  <si>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</si>
  <si>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</si>
  <si>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</si>
  <si>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</si>
  <si>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</si>
  <si>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</si>
  <si>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</si>
  <si>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</si>
  <si>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</si>
  <si>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</si>
  <si>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</si>
  <si>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</si>
  <si>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</si>
  <si>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</si>
  <si>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</si>
  <si>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</si>
  <si>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</si>
  <si>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</si>
  <si>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</si>
  <si>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</si>
  <si>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</si>
  <si>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</si>
  <si>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</si>
  <si>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</si>
  <si>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</si>
  <si>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</si>
  <si>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</si>
  <si>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</si>
  <si>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</si>
  <si>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</si>
  <si>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</si>
  <si>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</si>
  <si>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</si>
  <si>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</si>
  <si>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</si>
  <si>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</si>
  <si>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</si>
  <si>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</si>
  <si>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</si>
  <si>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</si>
  <si>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</si>
  <si>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</si>
  <si>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</si>
  <si>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</si>
  <si>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</si>
  <si>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</si>
  <si>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</si>
  <si>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</si>
  <si>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</si>
  <si>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</si>
  <si>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</si>
  <si>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</si>
  <si>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</si>
  <si>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</si>
  <si>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</si>
  <si>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</si>
  <si>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</si>
  <si>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</si>
  <si>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</si>
  <si>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</si>
  <si>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</si>
  <si>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</si>
  <si>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</si>
  <si>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</si>
  <si>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</si>
  <si>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</si>
  <si>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</si>
  <si>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</si>
  <si>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</si>
  <si>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</si>
  <si>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</si>
  <si>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</si>
  <si>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</si>
  <si>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</si>
  <si>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</si>
  <si>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</si>
  <si>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</si>
  <si>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</si>
  <si>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</si>
  <si>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</si>
  <si>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</si>
  <si>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</si>
  <si>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</si>
  <si>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</si>
  <si>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</si>
  <si>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</si>
  <si>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</si>
  <si>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</si>
  <si>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</si>
  <si>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</si>
  <si>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</si>
  <si>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</si>
  <si>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</si>
  <si>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</si>
  <si>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</si>
  <si>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</si>
  <si>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</si>
  <si>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</si>
  <si>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</si>
  <si>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</si>
  <si>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</si>
  <si>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</si>
  <si>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</si>
  <si>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</si>
  <si>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</si>
  <si>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</si>
  <si>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</si>
  <si>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</si>
  <si>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</si>
  <si>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</si>
  <si>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</si>
  <si>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</si>
  <si>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</si>
  <si>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</si>
  <si>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</si>
  <si>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</si>
  <si>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</si>
  <si>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</si>
  <si>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</si>
  <si>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</si>
  <si>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</si>
  <si>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</si>
  <si>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</si>
  <si>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</si>
  <si>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</si>
  <si>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</si>
  <si>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</si>
  <si>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</si>
  <si>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</si>
  <si>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</si>
  <si>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</si>
  <si>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</si>
  <si>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</si>
  <si>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</si>
  <si>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</si>
  <si>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</si>
  <si>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</si>
  <si>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</si>
  <si>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</si>
  <si>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</si>
  <si>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</si>
  <si>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</si>
  <si>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</si>
  <si>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</si>
  <si>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</si>
  <si>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</si>
  <si>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</si>
  <si>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</si>
  <si>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</si>
  <si>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</si>
  <si>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</si>
  <si>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</si>
  <si>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</si>
  <si>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</si>
  <si>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</si>
  <si>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</si>
  <si>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</si>
  <si>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</si>
  <si>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</si>
  <si>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</si>
  <si>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</si>
  <si>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</si>
  <si>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</si>
  <si>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</si>
  <si>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</si>
  <si>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</si>
  <si>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</si>
  <si>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</si>
  <si>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</si>
  <si>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</si>
  <si>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</si>
  <si>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</si>
  <si>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</si>
  <si>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</si>
  <si>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</si>
  <si>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</si>
  <si>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</si>
  <si>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</si>
  <si>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</si>
  <si>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</si>
  <si>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</si>
  <si>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</si>
  <si>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</si>
  <si>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</si>
  <si>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</si>
  <si>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</si>
  <si>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</si>
  <si>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</si>
  <si>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</si>
  <si>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</si>
  <si>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</si>
  <si>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</si>
  <si>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</si>
  <si>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</si>
  <si>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</si>
  <si>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</si>
  <si>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</si>
  <si>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</si>
  <si>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</si>
  <si>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</si>
  <si>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</si>
  <si>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</si>
  <si>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</si>
  <si>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</si>
  <si>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</si>
  <si>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</si>
  <si>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</si>
  <si>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</si>
  <si>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</si>
  <si>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</si>
  <si>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</si>
  <si>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</si>
  <si>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</si>
  <si>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</si>
  <si>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</si>
  <si>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</si>
  <si>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</si>
  <si>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</si>
  <si>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</si>
  <si>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</si>
  <si>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</si>
  <si>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</si>
  <si>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</si>
  <si>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</si>
  <si>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</si>
  <si>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</si>
  <si>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</si>
  <si>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</si>
  <si>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</si>
  <si>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</si>
  <si>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</si>
  <si>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</si>
  <si>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</si>
  <si>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</si>
  <si>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</si>
  <si>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</si>
  <si>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</si>
  <si>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</si>
  <si>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</si>
  <si>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</si>
  <si>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</si>
  <si>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</si>
  <si>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</si>
  <si>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</si>
  <si>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</si>
  <si>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</si>
  <si>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</si>
  <si>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</si>
  <si>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</si>
  <si>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</si>
  <si>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</si>
  <si>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</si>
  <si>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</si>
  <si>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</si>
  <si>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</si>
  <si>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</si>
  <si>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</si>
  <si>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</si>
  <si>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</si>
  <si>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</si>
  <si>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</si>
  <si>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</si>
  <si>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</si>
  <si>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</si>
  <si>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</si>
  <si>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</si>
  <si>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</si>
  <si>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</si>
  <si>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</si>
  <si>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</si>
  <si>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</si>
  <si>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</si>
  <si>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</si>
  <si>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</si>
  <si>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</si>
  <si>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</si>
  <si>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</si>
  <si>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</si>
  <si>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</si>
  <si>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</si>
  <si>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</si>
  <si>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</si>
  <si>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</si>
  <si>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</si>
  <si>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</si>
  <si>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</si>
  <si>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</si>
  <si>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</si>
  <si>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</si>
  <si>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</si>
  <si>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</si>
  <si>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</si>
  <si>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</si>
  <si>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</si>
  <si>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</si>
  <si>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</si>
  <si>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</si>
  <si>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</si>
  <si>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</si>
  <si>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</si>
  <si>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</si>
  <si>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</si>
  <si>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</si>
  <si>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</si>
  <si>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</si>
  <si>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</si>
  <si>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</si>
  <si>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</si>
  <si>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</si>
  <si>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</si>
  <si>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</si>
  <si>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</si>
  <si>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</si>
  <si>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</si>
  <si>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</si>
  <si>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</si>
  <si>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</si>
  <si>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</si>
  <si>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</si>
  <si>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</si>
  <si>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</si>
  <si>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</si>
  <si>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</si>
  <si>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</si>
  <si>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</si>
  <si>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</si>
  <si>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</si>
  <si>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</si>
  <si>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</si>
  <si>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</si>
  <si>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</si>
  <si>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</si>
  <si>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</si>
  <si>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</si>
  <si>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</si>
  <si>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</si>
  <si>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</si>
  <si>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</si>
  <si>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</si>
  <si>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</si>
  <si>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</si>
  <si>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</si>
  <si>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</si>
  <si>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</si>
  <si>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</si>
  <si>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</si>
  <si>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</si>
  <si>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</si>
  <si>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</si>
  <si>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</si>
  <si>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</si>
  <si>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</si>
  <si>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</si>
  <si>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</si>
  <si>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</si>
  <si>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</si>
  <si>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</si>
  <si>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</si>
  <si>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</si>
  <si>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</si>
  <si>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</si>
  <si>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</si>
  <si>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</si>
  <si>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</si>
  <si>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</si>
  <si>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</si>
  <si>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</si>
  <si>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</si>
  <si>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</si>
  <si>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</si>
  <si>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</si>
  <si>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</si>
  <si>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</si>
  <si>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</si>
  <si>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</si>
  <si>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</si>
  <si>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</si>
  <si>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</si>
  <si>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</si>
  <si>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</si>
  <si>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</si>
  <si>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</si>
  <si>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</si>
  <si>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</si>
  <si>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</si>
  <si>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</si>
  <si>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</si>
  <si>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</si>
  <si>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</si>
  <si>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</si>
  <si>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</si>
  <si>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</si>
  <si>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</si>
  <si>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</si>
  <si>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</si>
  <si>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</si>
  <si>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</si>
  <si>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</si>
  <si>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</si>
  <si>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</si>
  <si>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</si>
  <si>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</si>
  <si>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</si>
  <si>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</si>
  <si>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</si>
  <si>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</si>
  <si>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</si>
  <si>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</si>
  <si>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</si>
  <si>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</si>
  <si>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</si>
  <si>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</si>
  <si>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</si>
  <si>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</si>
  <si>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</si>
  <si>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</si>
  <si>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</si>
  <si>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</si>
  <si>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</si>
  <si>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</si>
  <si>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</si>
  <si>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</si>
  <si>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</si>
  <si>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</si>
  <si>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</si>
  <si>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</si>
  <si>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</si>
  <si>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</si>
  <si>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</si>
  <si>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</si>
  <si>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</si>
  <si>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</si>
  <si>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</si>
  <si>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</si>
  <si>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</si>
  <si>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</si>
  <si>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</si>
  <si>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</si>
  <si>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</si>
  <si>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</si>
  <si>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</si>
  <si>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</si>
  <si>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</si>
  <si>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</si>
  <si>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</si>
  <si>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</si>
  <si>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</si>
  <si>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</si>
  <si>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</si>
  <si>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</si>
  <si>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</si>
  <si>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</si>
  <si>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</si>
  <si>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</si>
  <si>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</si>
  <si>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</si>
  <si>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</si>
  <si>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</si>
  <si>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</si>
  <si>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</si>
  <si>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</si>
  <si>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</si>
  <si>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</si>
  <si>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</si>
  <si>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</si>
  <si>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</si>
  <si>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</si>
  <si>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</si>
  <si>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</si>
  <si>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</si>
  <si>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</si>
  <si>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</si>
  <si>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</si>
  <si>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</si>
  <si>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</si>
  <si>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</si>
  <si>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</si>
  <si>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</si>
  <si>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</si>
  <si>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</si>
  <si>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</si>
  <si>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</si>
  <si>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</si>
  <si>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</si>
  <si>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</si>
  <si>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</si>
  <si>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</si>
  <si>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</si>
  <si>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</si>
  <si>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</si>
  <si>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</si>
  <si>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</si>
  <si>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</si>
  <si>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</si>
  <si>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</si>
  <si>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</si>
  <si>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</si>
  <si>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</si>
  <si>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</si>
  <si>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</si>
  <si>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</si>
  <si>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</si>
  <si>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</si>
  <si>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</si>
  <si>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</si>
  <si>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</si>
  <si>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</si>
  <si>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</si>
  <si>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</si>
  <si>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</si>
  <si>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</si>
  <si>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</si>
  <si>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</si>
  <si>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</si>
  <si>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</si>
  <si>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</si>
  <si>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</si>
  <si>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</si>
  <si>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</si>
  <si>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</si>
  <si>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</si>
  <si>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</si>
  <si>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</si>
  <si>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</si>
  <si>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</si>
  <si>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</si>
  <si>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</si>
  <si>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</si>
  <si>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</si>
  <si>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</si>
  <si>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</si>
  <si>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</si>
  <si>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</si>
  <si>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</si>
  <si>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</si>
  <si>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</si>
  <si>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</si>
  <si>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</si>
  <si>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</si>
  <si>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</si>
  <si>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</si>
  <si>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</si>
  <si>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</si>
  <si>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</si>
  <si>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</si>
  <si>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</si>
  <si>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</si>
  <si>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</si>
  <si>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</si>
  <si>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</si>
  <si>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</si>
  <si>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</si>
  <si>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</si>
  <si>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</si>
  <si>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</si>
  <si>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</si>
  <si>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</si>
  <si>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</si>
  <si>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</si>
  <si>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</si>
  <si>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</si>
  <si>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</si>
  <si>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</si>
  <si>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</si>
  <si>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</si>
  <si>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</si>
  <si>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</si>
  <si>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</si>
  <si>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</si>
  <si>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</si>
  <si>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</si>
  <si>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</si>
  <si>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</si>
  <si>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</si>
  <si>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</si>
  <si>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</si>
  <si>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</si>
  <si>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</si>
  <si>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</si>
  <si>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</si>
  <si>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</si>
  <si>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</si>
  <si>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</si>
  <si>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</si>
  <si>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</si>
  <si>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</si>
  <si>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</si>
  <si>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</si>
  <si>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</si>
  <si>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</si>
  <si>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</si>
  <si>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</si>
  <si>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</si>
  <si>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</si>
  <si>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</si>
  <si>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</si>
  <si>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</si>
  <si>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</si>
  <si>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</si>
  <si>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</si>
  <si>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</si>
  <si>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</si>
  <si>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</si>
  <si>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</si>
  <si>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</si>
  <si>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</si>
  <si>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</si>
  <si>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</si>
  <si>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</si>
  <si>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</si>
  <si>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</si>
  <si>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</si>
  <si>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</si>
  <si>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</si>
  <si>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</si>
  <si>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</si>
  <si>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</si>
  <si>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</si>
  <si>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</si>
  <si>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</si>
  <si>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</si>
  <si>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</si>
  <si>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</si>
  <si>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</si>
  <si>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</si>
  <si>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</si>
  <si>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</si>
  <si>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</si>
  <si>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</si>
  <si>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</si>
  <si>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</si>
  <si>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</si>
  <si>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</si>
  <si>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</si>
  <si>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</si>
  <si>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</si>
  <si>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</si>
  <si>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</si>
  <si>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</si>
  <si>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</si>
  <si>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</si>
  <si>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</si>
  <si>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</si>
  <si>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</si>
  <si>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</si>
  <si>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</si>
  <si>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</si>
  <si>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</si>
  <si>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</si>
  <si>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</si>
  <si>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</si>
  <si>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</si>
  <si>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</si>
  <si>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</si>
  <si>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</si>
  <si>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</si>
  <si>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</si>
  <si>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</si>
  <si>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</si>
  <si>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</si>
  <si>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</si>
  <si>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</si>
  <si>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</si>
  <si>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</si>
  <si>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</si>
  <si>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</si>
  <si>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</si>
  <si>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</si>
  <si>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</si>
  <si>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</si>
  <si>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</si>
  <si>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</si>
  <si>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</si>
  <si>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</si>
  <si>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</si>
  <si>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</si>
  <si>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</si>
  <si>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</si>
  <si>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</si>
  <si>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</si>
  <si>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</si>
  <si>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</si>
  <si>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</si>
  <si>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</si>
  <si>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</si>
  <si>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</si>
  <si>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</si>
  <si>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</si>
  <si>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</si>
  <si>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</si>
  <si>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</si>
  <si>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</si>
  <si>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</si>
  <si>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</si>
  <si>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</si>
  <si>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</si>
  <si>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</si>
  <si>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</si>
  <si>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</si>
  <si>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</si>
  <si>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</si>
  <si>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</si>
  <si>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</si>
  <si>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</si>
  <si>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</si>
  <si>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</si>
  <si>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</si>
  <si>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</si>
  <si>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</si>
  <si>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</si>
  <si>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</si>
  <si>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</si>
  <si>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</si>
  <si>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</si>
  <si>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</si>
  <si>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</si>
  <si>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</si>
  <si>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</si>
  <si>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</si>
  <si>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</si>
  <si>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</si>
  <si>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</si>
  <si>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</si>
  <si>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</si>
  <si>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</si>
  <si>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</si>
  <si>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</si>
  <si>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</si>
  <si>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</si>
  <si>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</si>
  <si>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</si>
  <si>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</si>
  <si>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</si>
  <si>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</si>
  <si>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</si>
  <si>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</si>
  <si>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</si>
  <si>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</si>
  <si>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</si>
  <si>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</si>
  <si>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</si>
  <si>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</si>
  <si>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</si>
  <si>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</si>
  <si>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</si>
  <si>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</si>
  <si>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</si>
  <si>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</si>
  <si>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</si>
  <si>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</si>
  <si>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</si>
  <si>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</si>
  <si>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</si>
  <si>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</si>
  <si>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</si>
  <si>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</si>
  <si>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</si>
  <si>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</si>
  <si>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</si>
  <si>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</si>
  <si>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</si>
  <si>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</si>
  <si>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</si>
  <si>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</si>
  <si>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</si>
  <si>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</si>
  <si>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</si>
  <si>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</si>
  <si>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</si>
  <si>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</si>
  <si>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</si>
  <si>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</si>
  <si>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</si>
  <si>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</si>
  <si>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</si>
  <si>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</si>
  <si>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</si>
  <si>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</si>
  <si>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</si>
  <si>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</si>
  <si>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</si>
  <si>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</si>
  <si>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</si>
  <si>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</si>
  <si>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</si>
  <si>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</si>
  <si>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</si>
  <si>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</si>
  <si>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</si>
  <si>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</si>
  <si>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</si>
  <si>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</si>
  <si>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</si>
  <si>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</si>
  <si>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</si>
  <si>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</si>
  <si>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</si>
  <si>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</si>
  <si>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</si>
  <si>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</si>
  <si>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</si>
  <si>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</si>
  <si>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</si>
  <si>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</si>
  <si>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</si>
  <si>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</si>
  <si>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</si>
  <si>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</si>
  <si>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</si>
  <si>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</si>
  <si>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</si>
  <si>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</si>
  <si>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</si>
  <si>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</si>
  <si>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</si>
  <si>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</si>
  <si>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</si>
  <si>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</si>
  <si>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</si>
  <si>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</si>
  <si>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</si>
  <si>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</si>
  <si>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</si>
  <si>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</si>
  <si>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</si>
  <si>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</si>
  <si>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</si>
  <si>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</si>
  <si>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</si>
  <si>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</si>
  <si>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</si>
  <si>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</si>
  <si>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</si>
  <si>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</si>
  <si>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</si>
  <si>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</si>
  <si>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</si>
  <si>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</si>
  <si>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</si>
  <si>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</si>
  <si>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</si>
  <si>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</si>
  <si>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</si>
  <si>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</si>
  <si>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</si>
  <si>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</si>
  <si>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</si>
  <si>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</si>
  <si>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</si>
  <si>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</si>
  <si>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</si>
  <si>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</si>
  <si>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</si>
  <si>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</si>
  <si>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</si>
  <si>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</si>
  <si>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</si>
  <si>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</si>
  <si>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</si>
  <si>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</si>
  <si>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</si>
  <si>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</si>
  <si>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</si>
  <si>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</si>
  <si>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</si>
  <si>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</si>
  <si>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</si>
  <si>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</si>
  <si>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</si>
  <si>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</si>
  <si>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</si>
  <si>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</si>
  <si>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</si>
  <si>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</si>
  <si>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</si>
  <si>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</si>
  <si>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</si>
  <si>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</si>
  <si>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</si>
  <si>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</si>
  <si>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</si>
  <si>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</si>
  <si>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</si>
  <si>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</si>
  <si>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</si>
  <si>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</si>
  <si>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</si>
  <si>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</si>
  <si>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</si>
  <si>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</si>
  <si>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</si>
  <si>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</si>
  <si>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</si>
  <si>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</si>
  <si>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</si>
  <si>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</si>
  <si>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</si>
  <si>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</si>
  <si>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</si>
  <si>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</si>
  <si>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</si>
  <si>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</si>
  <si>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</si>
  <si>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</si>
  <si>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</si>
  <si>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</si>
  <si>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</si>
  <si>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</si>
  <si>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</si>
  <si>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</si>
  <si>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</si>
  <si>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</si>
  <si>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</si>
  <si>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</si>
  <si>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</si>
  <si>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</si>
  <si>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</si>
  <si>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</si>
  <si>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</si>
  <si>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</si>
  <si>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</si>
  <si>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</si>
  <si>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</si>
  <si>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</si>
  <si>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</si>
  <si>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</si>
  <si>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</si>
  <si>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</si>
  <si>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</si>
  <si>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</si>
  <si>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</si>
  <si>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</si>
  <si>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</si>
  <si>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</si>
  <si>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</si>
  <si>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</si>
  <si>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</si>
  <si>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</si>
  <si>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</si>
  <si>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</si>
  <si>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</si>
  <si>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</si>
  <si>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</si>
  <si>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</si>
  <si>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</si>
  <si>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</si>
  <si>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</si>
  <si>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</si>
  <si>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</si>
  <si>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</si>
  <si>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</si>
  <si>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</si>
  <si>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</si>
  <si>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</si>
  <si>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</si>
  <si>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</si>
  <si>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</si>
  <si>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</si>
  <si>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</si>
  <si>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</si>
  <si>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</si>
  <si>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</si>
  <si>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</si>
  <si>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</si>
  <si>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</si>
  <si>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</si>
  <si>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</si>
  <si>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</si>
  <si>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</si>
  <si>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</si>
  <si>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</si>
  <si>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</si>
  <si>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</si>
  <si>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</si>
  <si>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</si>
  <si>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</si>
  <si>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</si>
  <si>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</si>
  <si>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</si>
  <si>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</si>
  <si>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</si>
  <si>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</si>
  <si>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</si>
  <si>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</si>
  <si>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</si>
  <si>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</si>
  <si>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</si>
  <si>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</si>
  <si>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</si>
  <si>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</si>
  <si>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</si>
  <si>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</si>
  <si>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</si>
  <si>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</si>
  <si>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</si>
  <si>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</si>
  <si>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</si>
  <si>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</si>
  <si>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</si>
  <si>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</si>
  <si>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</si>
  <si>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</si>
  <si>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</si>
  <si>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</si>
  <si>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</si>
  <si>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</si>
  <si>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</si>
  <si>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</si>
  <si>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</si>
  <si>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</si>
  <si>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</si>
  <si>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</si>
  <si>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</si>
  <si>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</si>
  <si>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</si>
  <si>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</si>
  <si>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</si>
  <si>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</si>
  <si>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</si>
  <si>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</si>
  <si>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</si>
  <si>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</si>
  <si>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</si>
  <si>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</si>
  <si>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</si>
  <si>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</si>
  <si>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</si>
  <si>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</si>
  <si>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</si>
  <si>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</si>
  <si>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</si>
  <si>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</si>
  <si>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</si>
  <si>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</si>
  <si>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</si>
  <si>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</si>
  <si>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</si>
  <si>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</si>
  <si>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</si>
  <si>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</si>
  <si>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</si>
  <si>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</si>
  <si>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</si>
  <si>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</si>
  <si>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</si>
  <si>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</si>
  <si>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</si>
  <si>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</si>
  <si>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</si>
  <si>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</si>
  <si>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</si>
  <si>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</si>
  <si>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</si>
  <si>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</si>
  <si>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</si>
  <si>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</si>
  <si>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</si>
  <si>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</si>
  <si>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</si>
  <si>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</si>
  <si>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</si>
  <si>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</si>
  <si>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</si>
  <si>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</si>
  <si>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</si>
  <si>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</si>
  <si>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</si>
  <si>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</si>
  <si>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</si>
  <si>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</si>
  <si>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</si>
  <si>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</si>
  <si>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</si>
  <si>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</si>
  <si>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</si>
  <si>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</si>
  <si>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</si>
  <si>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</si>
  <si>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</si>
  <si>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</si>
  <si>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</si>
  <si>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</si>
  <si>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</si>
  <si>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</si>
  <si>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</si>
  <si>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</si>
  <si>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</si>
  <si>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</si>
  <si>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</si>
  <si>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</si>
  <si>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</si>
  <si>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</si>
  <si>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</si>
  <si>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</si>
  <si>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</si>
  <si>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</si>
  <si>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</si>
  <si>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</si>
  <si>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</si>
  <si>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</si>
  <si>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</si>
  <si>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</si>
  <si>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</si>
  <si>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</si>
  <si>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</si>
  <si>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</si>
  <si>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</si>
  <si>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</si>
  <si>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</si>
  <si>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</si>
  <si>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</si>
  <si>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</si>
  <si>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</si>
  <si>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</si>
  <si>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</si>
  <si>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</si>
  <si>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</si>
  <si>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</si>
  <si>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</si>
  <si>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</si>
  <si>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</si>
  <si>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</si>
  <si>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</si>
  <si>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</si>
  <si>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</si>
  <si>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</si>
  <si>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</si>
  <si>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</si>
  <si>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</si>
  <si>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</si>
  <si>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</si>
  <si>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</si>
  <si>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</si>
  <si>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</si>
  <si>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</si>
  <si>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</si>
  <si>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</si>
  <si>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</si>
  <si>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</si>
  <si>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</si>
  <si>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</si>
  <si>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</si>
  <si>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</si>
  <si>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</si>
  <si>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</si>
  <si>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</si>
  <si>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</si>
  <si>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</si>
  <si>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</si>
  <si>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</si>
  <si>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</si>
  <si>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</si>
  <si>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</si>
  <si>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</si>
  <si>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</si>
  <si>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</si>
  <si>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</si>
  <si>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</si>
  <si>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</si>
  <si>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</si>
  <si>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</si>
  <si>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</si>
  <si>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</si>
  <si>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</si>
  <si>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</si>
  <si>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</si>
  <si>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</si>
  <si>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</si>
  <si>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</si>
  <si>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</si>
  <si>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</si>
  <si>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</si>
  <si>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</si>
  <si>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</si>
  <si>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</si>
  <si>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</si>
  <si>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</si>
  <si>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</si>
  <si>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</si>
  <si>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</si>
  <si>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</si>
  <si>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</si>
  <si>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</si>
  <si>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</si>
  <si>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</si>
  <si>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</si>
  <si>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</si>
  <si>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</si>
  <si>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</si>
  <si>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</si>
  <si>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</si>
  <si>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</si>
  <si>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</si>
  <si>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</si>
  <si>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</si>
  <si>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</si>
  <si>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</si>
  <si>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</si>
  <si>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</si>
  <si>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</si>
  <si>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</si>
  <si>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</si>
  <si>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</si>
  <si>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</si>
  <si>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</si>
  <si>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</si>
  <si>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</si>
  <si>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</si>
  <si>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</si>
  <si>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</si>
  <si>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</si>
  <si>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</si>
  <si>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</si>
  <si>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</si>
  <si>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</si>
  <si>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</si>
  <si>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</si>
  <si>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</si>
  <si>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</si>
  <si>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</si>
  <si>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</si>
  <si>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</si>
  <si>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</si>
  <si>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</si>
  <si>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</si>
  <si>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</si>
  <si>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</si>
  <si>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</si>
  <si>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</si>
  <si>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</si>
  <si>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</si>
  <si>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</si>
  <si>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</si>
  <si>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</si>
  <si>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</si>
  <si>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</si>
  <si>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</si>
  <si>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</si>
  <si>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</si>
  <si>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</si>
  <si>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</si>
  <si>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</si>
  <si>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</si>
  <si>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</si>
  <si>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</si>
  <si>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</si>
  <si>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</si>
  <si>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</si>
  <si>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</si>
  <si>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</si>
  <si>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</si>
  <si>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</si>
  <si>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</si>
  <si>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</si>
  <si>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</si>
  <si>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</si>
  <si>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</si>
  <si>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</si>
  <si>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</si>
  <si>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</si>
  <si>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</si>
  <si>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</si>
  <si>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</si>
  <si>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</si>
  <si>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</si>
  <si>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</si>
  <si>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</si>
  <si>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</si>
  <si>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</si>
  <si>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</si>
  <si>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</si>
  <si>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</si>
  <si>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</si>
  <si>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</si>
  <si>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</si>
  <si>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</si>
  <si>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</si>
  <si>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</si>
  <si>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</si>
  <si>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</si>
  <si>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</si>
  <si>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</si>
  <si>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</si>
  <si>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</si>
  <si>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</si>
  <si>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</si>
  <si>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</si>
  <si>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</si>
  <si>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</si>
  <si>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</si>
  <si>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</si>
  <si>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</si>
  <si>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</si>
  <si>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</si>
  <si>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</si>
  <si>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</si>
  <si>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</si>
  <si>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</si>
  <si>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</si>
  <si>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</si>
  <si>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</si>
  <si>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</si>
  <si>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</si>
  <si>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</si>
  <si>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</si>
  <si>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</si>
  <si>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</si>
  <si>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</si>
  <si>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</si>
  <si>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</si>
  <si>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</si>
  <si>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</si>
  <si>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</si>
  <si>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</si>
  <si>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</si>
  <si>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</si>
  <si>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</si>
  <si>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</si>
  <si>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</si>
  <si>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</si>
  <si>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</si>
  <si>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</si>
  <si>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</si>
  <si>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</si>
  <si>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</si>
  <si>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</si>
  <si>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</si>
  <si>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</si>
  <si>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</si>
  <si>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</si>
  <si>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</si>
  <si>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</si>
  <si>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</si>
  <si>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</si>
  <si>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</si>
  <si>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</si>
  <si>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</si>
  <si>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</si>
  <si>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</si>
  <si>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</si>
  <si>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</si>
  <si>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</si>
  <si>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</si>
  <si>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</si>
  <si>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</si>
  <si>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</si>
  <si>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</si>
  <si>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</si>
  <si>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</si>
  <si>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</si>
  <si>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</si>
  <si>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</si>
  <si>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</si>
  <si>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</si>
  <si>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</si>
  <si>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</si>
  <si>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</si>
  <si>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</si>
  <si>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</si>
  <si>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</si>
  <si>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</si>
  <si>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</si>
  <si>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</si>
  <si>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</si>
  <si>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</si>
  <si>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</si>
  <si>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</si>
  <si>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</si>
  <si>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</si>
  <si>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</si>
  <si>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</si>
  <si>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</si>
  <si>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</si>
  <si>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</si>
  <si>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</si>
  <si>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</si>
  <si>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</si>
  <si>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</si>
  <si>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</si>
  <si>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</si>
  <si>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</si>
  <si>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</si>
  <si>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</si>
  <si>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</si>
  <si>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</si>
  <si>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</si>
  <si>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</si>
  <si>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</si>
  <si>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</si>
  <si>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</si>
  <si>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</si>
  <si>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</si>
  <si>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</si>
  <si>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</si>
  <si>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</si>
  <si>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</si>
  <si>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</si>
  <si>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</si>
  <si>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</si>
  <si>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</si>
  <si>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</si>
  <si>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</si>
  <si>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</si>
  <si>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</si>
  <si>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</si>
  <si>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</si>
  <si>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</si>
  <si>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</si>
  <si>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</si>
  <si>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</si>
  <si>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</si>
  <si>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</si>
  <si>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</si>
  <si>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</si>
  <si>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</si>
  <si>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</si>
  <si>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</si>
  <si>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</si>
  <si>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</si>
  <si>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</si>
  <si>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</si>
  <si>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</si>
  <si>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</si>
  <si>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</si>
  <si>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</si>
  <si>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</si>
  <si>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</si>
  <si>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</si>
  <si>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</si>
  <si>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</si>
  <si>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</si>
  <si>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</si>
  <si>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</si>
  <si>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</si>
  <si>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</si>
  <si>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</si>
  <si>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</si>
  <si>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</si>
  <si>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</si>
  <si>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</si>
  <si>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</si>
  <si>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</si>
  <si>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</si>
  <si>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</si>
  <si>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</si>
  <si>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</si>
  <si>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</si>
  <si>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</si>
  <si>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</si>
  <si>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</si>
  <si>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</si>
  <si>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</si>
  <si>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</si>
  <si>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</si>
  <si>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</si>
  <si>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</si>
  <si>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</si>
  <si>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</si>
  <si>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</si>
  <si>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</si>
  <si>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</si>
  <si>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</si>
  <si>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</si>
  <si>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</si>
  <si>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</si>
  <si>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</si>
  <si>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</si>
  <si>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</si>
  <si>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</si>
  <si>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</si>
  <si>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</si>
  <si>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</si>
  <si>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</si>
  <si>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</si>
  <si>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</si>
  <si>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</si>
  <si>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</si>
  <si>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</si>
  <si>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</si>
  <si>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</si>
  <si>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</si>
  <si>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</si>
  <si>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</si>
  <si>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</si>
  <si>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</si>
  <si>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</si>
  <si>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</si>
  <si>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</si>
  <si>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</si>
  <si>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</si>
  <si>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</si>
  <si>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</si>
  <si>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</si>
  <si>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</si>
  <si>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</si>
  <si>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</si>
  <si>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</si>
  <si>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</si>
  <si>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</si>
  <si>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</si>
  <si>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</si>
  <si>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</si>
  <si>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</si>
  <si>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</si>
  <si>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</si>
  <si>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</si>
  <si>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</si>
  <si>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</si>
  <si>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</si>
  <si>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</si>
  <si>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</si>
  <si>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</si>
  <si>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</si>
  <si>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</si>
  <si>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</si>
  <si>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</si>
  <si>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</si>
  <si>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</si>
  <si>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</si>
  <si>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</si>
  <si>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</si>
  <si>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</si>
  <si>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</si>
  <si>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</si>
  <si>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</si>
  <si>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</si>
  <si>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</si>
  <si>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</si>
  <si>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</si>
  <si>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</si>
  <si>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</si>
  <si>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</si>
  <si>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</si>
  <si>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</si>
  <si>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</si>
  <si>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</si>
  <si>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</si>
  <si>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</si>
  <si>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</si>
  <si>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</si>
  <si>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</si>
  <si>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</si>
  <si>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</si>
  <si>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</si>
  <si>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</si>
  <si>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</si>
  <si>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</si>
  <si>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</si>
  <si>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</si>
  <si>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</si>
  <si>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</si>
  <si>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</si>
  <si>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</si>
  <si>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</si>
  <si>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</si>
  <si>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</si>
  <si>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</si>
  <si>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</si>
  <si>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</si>
  <si>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</si>
  <si>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</si>
  <si>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</si>
  <si>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</si>
  <si>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</si>
  <si>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</si>
  <si>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</si>
  <si>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</si>
  <si>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</si>
  <si>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</si>
  <si>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</si>
  <si>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</si>
  <si>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</si>
  <si>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</si>
  <si>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</si>
  <si>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</si>
  <si>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</si>
  <si>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</si>
  <si>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</si>
  <si>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</si>
  <si>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</si>
  <si>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</si>
  <si>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</si>
  <si>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</si>
  <si>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</si>
  <si>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</si>
  <si>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</si>
  <si>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</si>
  <si>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</si>
  <si>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</si>
  <si>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</si>
  <si>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</si>
  <si>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</si>
  <si>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</si>
  <si>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</si>
  <si>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</si>
  <si>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</si>
  <si>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</si>
  <si>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</si>
  <si>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</si>
  <si>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</si>
  <si>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</si>
  <si>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</si>
  <si>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</si>
  <si>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</si>
  <si>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</si>
  <si>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</si>
  <si>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</si>
  <si>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</si>
  <si>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</si>
  <si>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</si>
  <si>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</si>
  <si>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</si>
  <si>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</si>
  <si>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</si>
  <si>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</si>
  <si>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</si>
  <si>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</si>
  <si>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</si>
  <si>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</si>
  <si>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</si>
  <si>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</si>
  <si>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</si>
  <si>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</si>
  <si>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</si>
  <si>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</si>
  <si>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</si>
  <si>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</si>
  <si>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</si>
  <si>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</si>
  <si>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</si>
  <si>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</si>
  <si>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</si>
  <si>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</si>
  <si>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</si>
  <si>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</si>
  <si>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</si>
  <si>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</si>
  <si>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</si>
  <si>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</si>
  <si>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</si>
  <si>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</si>
  <si>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</si>
  <si>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</si>
  <si>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</si>
  <si>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</si>
  <si>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</si>
  <si>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</si>
  <si>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</si>
  <si>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</si>
  <si>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</si>
  <si>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</si>
  <si>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</si>
  <si>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</si>
  <si>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</si>
  <si>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</si>
  <si>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</si>
  <si>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</si>
  <si>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</si>
  <si>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</si>
  <si>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</si>
  <si>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</si>
  <si>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</si>
  <si>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</si>
  <si>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</si>
  <si>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</si>
  <si>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</si>
  <si>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</si>
  <si>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</si>
  <si>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</si>
  <si>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</si>
  <si>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</si>
  <si>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</si>
  <si>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</si>
  <si>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</si>
  <si>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</si>
  <si>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</si>
  <si>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</si>
  <si>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</si>
  <si>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</si>
  <si>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</si>
  <si>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</si>
  <si>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</si>
  <si>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</si>
  <si>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</si>
  <si>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</si>
  <si>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</si>
  <si>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</si>
  <si>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</si>
  <si>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</si>
  <si>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</si>
  <si>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</si>
  <si>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</si>
  <si>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</si>
  <si>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</si>
  <si>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</si>
  <si>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</si>
  <si>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</si>
  <si>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</si>
  <si>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</si>
  <si>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</si>
  <si>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</si>
  <si>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</si>
  <si>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</si>
  <si>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</si>
  <si>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</si>
  <si>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</si>
  <si>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</si>
  <si>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</si>
  <si>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</si>
  <si>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</si>
  <si>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</si>
  <si>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</si>
  <si>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</si>
  <si>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</si>
  <si>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</si>
  <si>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</si>
  <si>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</si>
  <si>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</si>
  <si>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</si>
  <si>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</si>
  <si>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</si>
  <si>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</si>
  <si>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</si>
  <si>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</si>
  <si>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</si>
  <si>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</si>
  <si>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</si>
  <si>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</si>
  <si>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</si>
  <si>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</si>
  <si>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</si>
  <si>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</si>
  <si>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</si>
  <si>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</si>
  <si>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</si>
  <si>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</si>
  <si>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</si>
  <si>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</si>
  <si>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</si>
  <si>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</si>
  <si>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</si>
  <si>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</si>
  <si>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</si>
  <si>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</si>
  <si>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</si>
  <si>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</si>
  <si>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</si>
  <si>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</si>
  <si>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</si>
  <si>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</si>
  <si>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</si>
  <si>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</si>
  <si>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</si>
  <si>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</si>
  <si>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</si>
  <si>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</si>
  <si>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</si>
  <si>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</si>
  <si>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</si>
  <si>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</si>
  <si>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</si>
  <si>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</si>
  <si>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</si>
  <si>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</si>
  <si>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</si>
  <si>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</si>
  <si>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</si>
  <si>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</si>
  <si>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</si>
  <si>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</si>
  <si>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</si>
  <si>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</si>
  <si>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</si>
  <si>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</si>
  <si>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</si>
  <si>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</si>
  <si>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</si>
  <si>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</si>
  <si>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</si>
  <si>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</si>
  <si>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</si>
  <si>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</si>
  <si>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</si>
  <si>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</si>
  <si>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</si>
  <si>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</si>
  <si>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</si>
  <si>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</si>
  <si>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</si>
  <si>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</si>
  <si>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</si>
  <si>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</si>
  <si>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</si>
  <si>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</si>
  <si>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</si>
  <si>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</si>
  <si>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</si>
  <si>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</si>
  <si>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</si>
  <si>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</si>
  <si>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</si>
  <si>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</si>
  <si>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</si>
  <si>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</si>
  <si>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</si>
  <si>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</si>
  <si>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</si>
  <si>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</si>
  <si>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</si>
  <si>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</si>
  <si>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</si>
  <si>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</si>
  <si>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</si>
  <si>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</si>
  <si>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</si>
  <si>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</si>
  <si>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</si>
  <si>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</si>
  <si>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</si>
  <si>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</si>
  <si>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</si>
  <si>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</si>
  <si>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</si>
  <si>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</si>
  <si>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</si>
  <si>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</si>
  <si>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</si>
  <si>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</si>
  <si>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</si>
  <si>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</si>
  <si>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</si>
  <si>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</si>
  <si>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</si>
  <si>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</si>
  <si>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</si>
  <si>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</si>
  <si>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</si>
  <si>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</si>
  <si>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</si>
  <si>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</si>
  <si>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</si>
  <si>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</si>
  <si>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</si>
  <si>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</si>
  <si>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</si>
  <si>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</si>
  <si>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</si>
  <si>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</si>
  <si>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</si>
  <si>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</si>
  <si>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</si>
  <si>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</si>
  <si>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</si>
  <si>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</si>
  <si>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</si>
  <si>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</si>
  <si>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</si>
  <si>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</si>
  <si>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</si>
  <si>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</si>
  <si>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</si>
  <si>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</si>
  <si>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</si>
  <si>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</si>
  <si>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</si>
  <si>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</si>
  <si>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</si>
  <si>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</si>
  <si>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</si>
  <si>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</si>
  <si>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</si>
  <si>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</si>
  <si>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</si>
  <si>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</si>
  <si>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</si>
  <si>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</si>
  <si>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</si>
  <si>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</si>
  <si>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</si>
  <si>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</si>
  <si>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</si>
  <si>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</si>
  <si>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</si>
  <si>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</si>
  <si>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</si>
  <si>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</si>
  <si>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</si>
  <si>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</si>
  <si>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</si>
  <si>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</si>
  <si>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</si>
  <si>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</si>
  <si>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</si>
  <si>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</si>
  <si>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</si>
  <si>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</si>
  <si>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</si>
  <si>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</si>
  <si>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</si>
  <si>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</si>
  <si>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</si>
  <si>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</si>
  <si>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</si>
  <si>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</si>
  <si>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</si>
  <si>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</si>
  <si>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</si>
  <si>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</si>
  <si>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</si>
  <si>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</si>
  <si>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</si>
  <si>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</si>
  <si>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</si>
  <si>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</si>
  <si>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</si>
  <si>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</si>
  <si>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</si>
  <si>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</si>
  <si>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</si>
  <si>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</si>
  <si>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</si>
  <si>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</si>
  <si>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</si>
  <si>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</si>
  <si>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</si>
  <si>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</si>
  <si>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</si>
  <si>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</si>
  <si>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</si>
  <si>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</si>
  <si>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</si>
  <si>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</si>
  <si>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</si>
  <si>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</si>
  <si>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</si>
  <si>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</si>
  <si>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</si>
  <si>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</si>
  <si>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</si>
  <si>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</si>
  <si>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</si>
  <si>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</si>
  <si>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</si>
  <si>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</si>
  <si>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</si>
  <si>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</si>
  <si>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</si>
  <si>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</si>
  <si>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</si>
  <si>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</si>
  <si>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</si>
  <si>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</si>
  <si>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</si>
  <si>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</si>
  <si>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</si>
  <si>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</si>
  <si>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</si>
  <si>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</si>
  <si>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</si>
  <si>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</si>
  <si>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</si>
  <si>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</si>
  <si>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</si>
  <si>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</si>
  <si>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</si>
  <si>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</si>
  <si>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</si>
  <si>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</si>
  <si>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</si>
  <si>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</si>
  <si>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</si>
  <si>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</si>
  <si>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</si>
  <si>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</si>
  <si>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</si>
  <si>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</si>
  <si>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</si>
  <si>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</si>
  <si>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</si>
  <si>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</si>
  <si>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</si>
  <si>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</si>
  <si>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</si>
  <si>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</si>
  <si>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</si>
  <si>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</si>
  <si>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</si>
  <si>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</si>
  <si>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</si>
  <si>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</si>
  <si>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</si>
  <si>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</si>
  <si>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</si>
  <si>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</si>
  <si>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</si>
  <si>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</si>
  <si>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</si>
  <si>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</si>
  <si>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</si>
  <si>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</si>
  <si>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</si>
  <si>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</si>
  <si>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</si>
  <si>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</si>
  <si>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</si>
  <si>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</si>
  <si>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</si>
  <si>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</si>
  <si>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</si>
  <si>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</si>
  <si>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</si>
  <si>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</si>
  <si>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</si>
  <si>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</si>
  <si>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</si>
  <si>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</si>
  <si>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</si>
  <si>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</si>
  <si>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</si>
  <si>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</si>
  <si>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</si>
  <si>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</si>
  <si>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</si>
  <si>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</si>
  <si>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</si>
  <si>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</si>
  <si>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</si>
  <si>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</si>
  <si>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</si>
  <si>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</si>
  <si>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</si>
  <si>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</si>
  <si>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</si>
  <si>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</si>
  <si>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</si>
  <si>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</si>
  <si>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</si>
  <si>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</si>
  <si>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</si>
  <si>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</si>
  <si>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</si>
  <si>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</si>
  <si>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</si>
  <si>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</si>
  <si>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</si>
  <si>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</si>
  <si>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</si>
  <si>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</si>
  <si>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</si>
  <si>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</si>
  <si>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</si>
  <si>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</si>
  <si>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</si>
  <si>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</si>
  <si>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</si>
  <si>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</si>
  <si>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</si>
  <si>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</si>
  <si>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</si>
  <si>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</si>
  <si>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</si>
  <si>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</si>
  <si>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</si>
  <si>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</si>
  <si>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</si>
  <si>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</si>
  <si>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</si>
  <si>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</si>
  <si>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</si>
  <si>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</si>
  <si>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</si>
  <si>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</si>
  <si>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</si>
  <si>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</si>
  <si>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</si>
  <si>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</si>
  <si>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</si>
  <si>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</si>
  <si>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</si>
  <si>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</si>
  <si>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</si>
  <si>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</si>
  <si>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</si>
  <si>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</si>
  <si>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</si>
  <si>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</si>
  <si>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</si>
  <si>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</si>
  <si>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</si>
  <si>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</si>
  <si>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</si>
  <si>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</si>
  <si>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</si>
  <si>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</si>
  <si>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</si>
  <si>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</si>
  <si>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</si>
  <si>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</si>
  <si>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</si>
  <si>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</si>
  <si>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</si>
  <si>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</si>
  <si>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</si>
  <si>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</si>
  <si>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</si>
  <si>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</si>
  <si>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</si>
  <si>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</si>
  <si>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</si>
  <si>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</si>
  <si>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</si>
  <si>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</si>
  <si>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</si>
  <si>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</si>
  <si>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</si>
  <si>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</si>
  <si>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</si>
  <si>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</si>
  <si>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</si>
  <si>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</si>
  <si>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</si>
  <si>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</si>
  <si>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</si>
  <si>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</si>
  <si>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</si>
  <si>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</si>
  <si>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</si>
  <si>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</si>
  <si>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</si>
  <si>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</si>
  <si>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</si>
  <si>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</si>
  <si>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</si>
  <si>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</si>
  <si>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</si>
  <si>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</si>
  <si>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</si>
  <si>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</si>
  <si>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</si>
  <si>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</si>
  <si>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</si>
  <si>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</si>
  <si>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</si>
  <si>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</si>
  <si>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</si>
  <si>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</si>
  <si>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</si>
  <si>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</si>
  <si>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</si>
  <si>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</si>
  <si>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</si>
  <si>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</si>
  <si>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</si>
  <si>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</si>
  <si>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</si>
  <si>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</si>
  <si>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</si>
  <si>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</si>
  <si>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</si>
  <si>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</si>
  <si>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</si>
  <si>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</si>
  <si>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</si>
  <si>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</si>
  <si>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</si>
  <si>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</si>
  <si>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</si>
  <si>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</si>
  <si>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</si>
  <si>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</si>
  <si>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</si>
  <si>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</si>
  <si>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</si>
  <si>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</si>
  <si>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</si>
  <si>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</si>
  <si>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</si>
  <si>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</si>
  <si>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</si>
  <si>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</si>
  <si>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</si>
  <si>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</si>
  <si>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</si>
  <si>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</si>
  <si>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</si>
  <si>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</si>
  <si>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</si>
  <si>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</si>
  <si>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</si>
  <si>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</si>
  <si>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</si>
  <si>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</si>
  <si>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</si>
  <si>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</si>
  <si>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</si>
  <si>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</si>
  <si>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</si>
  <si>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</si>
  <si>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</si>
  <si>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</si>
  <si>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</si>
  <si>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</si>
  <si>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</si>
  <si>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</si>
  <si>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</si>
  <si>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</si>
  <si>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</si>
  <si>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</si>
  <si>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</si>
  <si>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</si>
  <si>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</si>
  <si>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</si>
  <si>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</si>
  <si>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</si>
  <si>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</si>
  <si>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</si>
  <si>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</si>
  <si>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</si>
  <si>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</si>
  <si>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</si>
  <si>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</si>
  <si>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</si>
  <si>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</si>
  <si>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</si>
  <si>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</si>
  <si>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</si>
  <si>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</si>
  <si>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</si>
  <si>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</si>
  <si>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</si>
  <si>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</si>
  <si>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</si>
  <si>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</si>
  <si>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</si>
  <si>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</si>
  <si>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</si>
  <si>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</si>
  <si>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</si>
  <si>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</si>
  <si>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</si>
  <si>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</si>
  <si>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</si>
  <si>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</si>
  <si>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</si>
  <si>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</si>
  <si>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</si>
  <si>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</si>
  <si>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</si>
  <si>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</si>
  <si>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</si>
  <si>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</si>
  <si>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</si>
  <si>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</si>
  <si>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</si>
  <si>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</si>
  <si>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</si>
  <si>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</si>
  <si>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</si>
  <si>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</si>
  <si>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</si>
  <si>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</si>
  <si>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</si>
  <si>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</si>
  <si>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</si>
  <si>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</si>
  <si>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</si>
  <si>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</si>
  <si>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</si>
  <si>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</si>
  <si>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</si>
  <si>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</si>
  <si>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</si>
  <si>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</si>
  <si>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</si>
  <si>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</si>
  <si>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</si>
  <si>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</si>
  <si>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</si>
  <si>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</si>
  <si>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</si>
  <si>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</si>
  <si>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</si>
  <si>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</si>
  <si>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</si>
  <si>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</si>
  <si>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</si>
  <si>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</si>
  <si>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</si>
  <si>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</si>
  <si>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</si>
  <si>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</si>
  <si>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</si>
  <si>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</si>
  <si>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</si>
  <si>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</si>
  <si>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</si>
  <si>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</si>
  <si>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</si>
  <si>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</si>
  <si>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</si>
  <si>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</si>
  <si>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</si>
  <si>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</si>
  <si>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</si>
  <si>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</si>
  <si>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</si>
  <si>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</si>
  <si>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</si>
  <si>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</si>
  <si>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</si>
  <si>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</si>
  <si>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</si>
  <si>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</si>
  <si>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</si>
  <si>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</si>
  <si>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</si>
  <si>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</si>
  <si>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</si>
  <si>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</si>
  <si>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</si>
  <si>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</si>
  <si>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</si>
  <si>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</si>
  <si>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</si>
  <si>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</si>
  <si>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</si>
  <si>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</si>
  <si>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</si>
  <si>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</si>
  <si>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</si>
  <si>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</si>
  <si>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</si>
  <si>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</si>
  <si>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</si>
  <si>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</si>
  <si>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</si>
  <si>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</si>
  <si>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</si>
  <si>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</si>
  <si>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</si>
  <si>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</si>
  <si>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</si>
  <si>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</si>
  <si>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</si>
  <si>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</si>
  <si>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</si>
  <si>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</si>
  <si>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</si>
  <si>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</si>
  <si>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</si>
  <si>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</si>
  <si>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</si>
  <si>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</si>
  <si>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</si>
  <si>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</si>
  <si>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</si>
  <si>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</si>
  <si>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</si>
  <si>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</si>
  <si>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</si>
  <si>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</si>
  <si>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</si>
  <si>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</si>
  <si>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</si>
  <si>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</si>
  <si>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</si>
  <si>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</si>
  <si>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</si>
  <si>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</si>
  <si>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</si>
  <si>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</si>
  <si>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</si>
  <si>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</si>
  <si>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</si>
  <si>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</si>
  <si>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</si>
  <si>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</si>
  <si>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</si>
  <si>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</si>
  <si>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</si>
  <si>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</si>
  <si>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</si>
  <si>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</si>
  <si>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</si>
  <si>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</si>
  <si>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</si>
  <si>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</si>
  <si>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</si>
  <si>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</si>
  <si>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</si>
  <si>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</si>
  <si>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</si>
  <si>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</si>
  <si>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</si>
  <si>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</si>
  <si>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</si>
  <si>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</si>
  <si>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</si>
  <si>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</si>
  <si>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</si>
  <si>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</si>
  <si>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</si>
  <si>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</si>
  <si>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</si>
  <si>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</si>
  <si>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</si>
  <si>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</si>
  <si>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</si>
  <si>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</si>
  <si>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</si>
  <si>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</si>
  <si>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</si>
  <si>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</si>
  <si>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</si>
  <si>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</si>
  <si>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</si>
  <si>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</si>
  <si>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</si>
  <si>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</si>
  <si>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</si>
  <si>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</si>
  <si>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</si>
  <si>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</si>
  <si>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</si>
  <si>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</si>
  <si>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</si>
  <si>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</si>
  <si>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</si>
  <si>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</si>
  <si>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</si>
  <si>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</si>
  <si>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</si>
  <si>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</si>
  <si>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</si>
  <si>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</si>
  <si>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</si>
  <si>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</si>
  <si>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</si>
  <si>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</si>
  <si>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</si>
  <si>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</si>
  <si>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</si>
  <si>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</si>
  <si>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</si>
  <si>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</si>
  <si>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</si>
  <si>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</si>
  <si>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</si>
  <si>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</si>
  <si>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</si>
  <si>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</si>
  <si>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</si>
  <si>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</si>
  <si>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</si>
  <si>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</si>
  <si>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</si>
  <si>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</si>
  <si>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</si>
  <si>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</si>
  <si>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</si>
  <si>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</si>
  <si>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</si>
  <si>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</si>
  <si>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</si>
  <si>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</si>
  <si>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</si>
  <si>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</si>
  <si>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</si>
  <si>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</si>
  <si>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</si>
  <si>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</si>
  <si>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</si>
  <si>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</si>
  <si>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</si>
  <si>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</si>
  <si>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</si>
  <si>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</si>
  <si>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</si>
  <si>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</si>
  <si>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</si>
  <si>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</si>
  <si>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</si>
  <si>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</si>
  <si>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</si>
  <si>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</si>
  <si>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</si>
  <si>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</si>
  <si>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</si>
  <si>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</si>
  <si>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</si>
  <si>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</si>
  <si>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</si>
  <si>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</si>
  <si>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</si>
  <si>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</si>
  <si>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</si>
  <si>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</si>
  <si>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</si>
  <si>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</si>
  <si>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</si>
  <si>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</si>
  <si>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</si>
  <si>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</si>
  <si>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</si>
  <si>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</si>
  <si>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</si>
  <si>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</si>
  <si>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</si>
  <si>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</si>
  <si>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</si>
  <si>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</si>
  <si>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</si>
  <si>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</si>
  <si>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</si>
  <si>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</si>
  <si>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</si>
  <si>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</si>
  <si>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</si>
  <si>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</si>
  <si>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</si>
  <si>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</si>
  <si>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</si>
  <si>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</si>
  <si>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</si>
  <si>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</si>
  <si>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</si>
  <si>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</si>
  <si>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</si>
  <si>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</si>
  <si>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</si>
  <si>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</si>
  <si>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</si>
  <si>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</si>
  <si>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</si>
  <si>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</si>
  <si>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</si>
  <si>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</si>
  <si>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</si>
  <si>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</si>
  <si>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</si>
  <si>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</si>
  <si>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</si>
  <si>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</si>
  <si>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</si>
  <si>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</si>
  <si>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</si>
  <si>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</si>
  <si>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</si>
  <si>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</si>
  <si>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</si>
  <si>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</si>
  <si>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</si>
  <si>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</si>
  <si>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</si>
  <si>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</si>
  <si>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</si>
  <si>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</si>
  <si>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</si>
  <si>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</si>
  <si>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</si>
  <si>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</si>
  <si>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</si>
  <si>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</si>
  <si>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</si>
  <si>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</si>
  <si>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</si>
  <si>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</si>
  <si>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</si>
  <si>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</si>
  <si>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</si>
  <si>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</si>
  <si>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</si>
  <si>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</si>
  <si>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</si>
  <si>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</si>
  <si>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</si>
  <si>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</si>
  <si>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</si>
  <si>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</si>
  <si>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</si>
  <si>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</si>
  <si>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</si>
  <si>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</si>
  <si>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</si>
  <si>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</si>
  <si>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</si>
  <si>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</si>
  <si>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</si>
  <si>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</si>
  <si>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</si>
  <si>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</si>
  <si>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</si>
  <si>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</si>
  <si>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</si>
  <si>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</si>
  <si>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</si>
  <si>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</si>
  <si>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</si>
  <si>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</si>
  <si>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</si>
  <si>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</si>
  <si>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</si>
  <si>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</si>
  <si>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</si>
  <si>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</si>
  <si>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</si>
  <si>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</si>
  <si>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</si>
  <si>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</si>
  <si>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</si>
  <si>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</si>
  <si>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</si>
  <si>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</si>
  <si>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</si>
  <si>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</si>
  <si>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</si>
  <si>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</si>
  <si>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</si>
  <si>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</si>
  <si>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</si>
  <si>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</si>
  <si>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</si>
  <si>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</si>
  <si>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</si>
  <si>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</si>
  <si>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</si>
  <si>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</si>
  <si>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</si>
  <si>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</si>
  <si>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</si>
  <si>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</si>
  <si>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</si>
  <si>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</si>
  <si>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</si>
  <si>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</si>
  <si>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</si>
  <si>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</si>
  <si>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</si>
  <si>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</si>
  <si>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</si>
  <si>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</si>
  <si>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</si>
  <si>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</si>
  <si>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</si>
  <si>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</si>
  <si>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</si>
  <si>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</si>
  <si>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</si>
  <si>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</si>
  <si>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</si>
  <si>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</si>
  <si>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</si>
  <si>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</si>
  <si>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</si>
  <si>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</si>
  <si>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</si>
  <si>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</si>
  <si>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</si>
  <si>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</si>
  <si>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</si>
  <si>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</si>
  <si>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</si>
  <si>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</si>
  <si>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</si>
  <si>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</si>
  <si>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</si>
  <si>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</si>
  <si>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</si>
  <si>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</si>
  <si>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</si>
  <si>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</si>
  <si>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</si>
  <si>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</si>
  <si>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</si>
  <si>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</si>
  <si>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</si>
  <si>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</si>
  <si>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</si>
  <si>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</si>
  <si>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</si>
  <si>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</si>
  <si>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</si>
  <si>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</si>
  <si>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</si>
  <si>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</si>
  <si>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</si>
  <si>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</si>
  <si>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</si>
  <si>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</si>
  <si>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</si>
  <si>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</si>
  <si>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</si>
  <si>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</si>
  <si>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</si>
  <si>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</si>
  <si>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</si>
  <si>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</si>
  <si>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</si>
  <si>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</si>
  <si>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</si>
  <si>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</si>
  <si>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</si>
  <si>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</si>
  <si>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</si>
  <si>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</si>
  <si>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</si>
  <si>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</si>
  <si>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</si>
  <si>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</si>
  <si>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</si>
  <si>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</si>
  <si>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</si>
  <si>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</si>
  <si>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</si>
  <si>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</si>
  <si>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</si>
  <si>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</si>
  <si>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</si>
  <si>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</si>
  <si>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</si>
  <si>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</si>
  <si>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</si>
  <si>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</si>
  <si>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</si>
  <si>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</si>
  <si>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</si>
  <si>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</si>
  <si>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</si>
  <si>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</si>
  <si>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</si>
  <si>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</si>
  <si>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</si>
  <si>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</si>
  <si>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</si>
  <si>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</si>
  <si>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</si>
  <si>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</si>
  <si>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</si>
  <si>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</si>
  <si>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</si>
  <si>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</si>
  <si>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</si>
  <si>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</si>
  <si>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</si>
  <si>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</si>
  <si>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</si>
  <si>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</si>
  <si>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</si>
  <si>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</si>
  <si>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</si>
  <si>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</si>
  <si>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</si>
  <si>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</si>
  <si>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</si>
  <si>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</si>
  <si>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</si>
  <si>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</si>
  <si>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</si>
  <si>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</si>
  <si>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</si>
  <si>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</si>
  <si>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</si>
  <si>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</si>
  <si>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</si>
  <si>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</si>
  <si>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</si>
  <si>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</si>
  <si>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</si>
  <si>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</si>
  <si>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</si>
  <si>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</si>
  <si>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</si>
  <si>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</si>
  <si>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</si>
  <si>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</si>
  <si>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</si>
  <si>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</si>
  <si>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</si>
  <si>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</si>
  <si>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</si>
  <si>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</si>
  <si>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</si>
  <si>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</si>
  <si>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</si>
  <si>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</si>
  <si>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</si>
  <si>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</si>
  <si>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</si>
  <si>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</si>
  <si>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</si>
  <si>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</si>
  <si>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</si>
  <si>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</si>
  <si>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</si>
  <si>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</si>
  <si>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</si>
  <si>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</si>
  <si>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</si>
  <si>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</si>
  <si>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</si>
  <si>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</si>
  <si>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</si>
  <si>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</si>
  <si>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</si>
  <si>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</si>
  <si>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</si>
  <si>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</si>
  <si>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</si>
  <si>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</si>
  <si>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</si>
  <si>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</si>
  <si>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</si>
  <si>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</si>
  <si>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</si>
  <si>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</si>
  <si>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</si>
  <si>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</si>
  <si>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</si>
  <si>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</si>
  <si>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</si>
  <si>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</si>
  <si>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</si>
  <si>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</si>
  <si>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</si>
  <si>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</si>
  <si>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</si>
  <si>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</si>
  <si>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</si>
  <si>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</si>
  <si>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</si>
  <si>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</si>
  <si>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</si>
  <si>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</si>
  <si>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</si>
  <si>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</si>
  <si>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</si>
  <si>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</si>
  <si>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</si>
  <si>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</si>
  <si>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</si>
  <si>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</si>
  <si>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</si>
  <si>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</si>
  <si>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</si>
  <si>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</si>
  <si>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</si>
  <si>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</si>
  <si>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</si>
  <si>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</si>
  <si>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</si>
  <si>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</si>
  <si>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</si>
  <si>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</si>
  <si>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</si>
  <si>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</si>
  <si>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</si>
  <si>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</si>
  <si>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</si>
  <si>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</si>
  <si>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</si>
  <si>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</si>
  <si>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</si>
  <si>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</si>
  <si>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</si>
  <si>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</si>
  <si>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</si>
  <si>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</si>
  <si>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</si>
  <si>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</si>
  <si>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</si>
  <si>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</si>
  <si>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</si>
  <si>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</si>
  <si>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</si>
  <si>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</si>
  <si>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</si>
  <si>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</si>
  <si>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</si>
  <si>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</si>
  <si>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</si>
  <si>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</si>
  <si>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</si>
  <si>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</si>
  <si>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</si>
  <si>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</si>
  <si>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</si>
  <si>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</si>
  <si>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</si>
  <si>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</si>
  <si>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</si>
  <si>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</si>
  <si>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</si>
  <si>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</si>
  <si>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</si>
  <si>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</si>
  <si>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</si>
  <si>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</si>
  <si>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</si>
  <si>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</si>
  <si>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</si>
  <si>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</si>
  <si>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</si>
  <si>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</si>
  <si>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</si>
  <si>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</si>
  <si>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</si>
  <si>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</si>
  <si>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</si>
  <si>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</si>
  <si>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</si>
  <si>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</si>
  <si>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</si>
  <si>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</si>
  <si>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</si>
  <si>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</si>
  <si>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</si>
  <si>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</si>
  <si>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</si>
  <si>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</si>
  <si>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</si>
  <si>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</si>
  <si>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</si>
  <si>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</si>
  <si>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</si>
  <si>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</si>
  <si>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</si>
  <si>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</si>
  <si>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</si>
  <si>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</si>
  <si>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</si>
  <si>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</si>
  <si>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</si>
  <si>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</si>
  <si>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</si>
  <si>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</si>
  <si>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</si>
  <si>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</si>
  <si>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</si>
  <si>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</si>
  <si>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</si>
  <si>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</si>
  <si>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</si>
  <si>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</si>
  <si>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</si>
  <si>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</si>
  <si>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</si>
  <si>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</si>
  <si>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</si>
  <si>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</si>
  <si>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</si>
  <si>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</si>
  <si>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</si>
  <si>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</si>
  <si>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</si>
  <si>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</si>
  <si>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</si>
  <si>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</si>
  <si>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</si>
  <si>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</si>
  <si>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</si>
  <si>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</si>
  <si>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</si>
  <si>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</si>
  <si>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</si>
  <si>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</si>
  <si>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</si>
  <si>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</si>
  <si>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</si>
  <si>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</si>
  <si>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</si>
  <si>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</si>
  <si>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</si>
  <si>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</si>
  <si>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</si>
  <si>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</si>
  <si>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</si>
  <si>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</si>
  <si>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</si>
  <si>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</si>
  <si>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</si>
  <si>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</si>
  <si>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</si>
  <si>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</si>
  <si>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</si>
  <si>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</si>
  <si>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</si>
  <si>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</si>
  <si>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</si>
  <si>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</si>
  <si>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</si>
  <si>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</si>
  <si>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</si>
  <si>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</si>
  <si>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</si>
  <si>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</si>
  <si>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</si>
  <si>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</si>
  <si>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</si>
  <si>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</si>
  <si>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</si>
  <si>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</si>
  <si>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</si>
  <si>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</si>
  <si>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</si>
  <si>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</si>
  <si>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</si>
  <si>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</si>
  <si>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</si>
  <si>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</si>
  <si>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</si>
  <si>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</si>
  <si>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</si>
  <si>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</si>
  <si>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</si>
  <si>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</si>
  <si>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</si>
  <si>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</si>
  <si>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</si>
  <si>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</si>
  <si>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</si>
  <si>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</si>
  <si>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</si>
  <si>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</si>
  <si>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</si>
  <si>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</si>
  <si>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</si>
  <si>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</si>
  <si>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</si>
  <si>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</si>
  <si>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</si>
  <si>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</si>
  <si>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</si>
  <si>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</si>
  <si>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</si>
  <si>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</si>
  <si>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</si>
  <si>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</si>
  <si>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</si>
  <si>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</si>
  <si>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</si>
  <si>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</si>
  <si>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</si>
  <si>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</si>
  <si>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</si>
  <si>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</si>
  <si>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</si>
  <si>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</si>
  <si>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</si>
  <si>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</si>
  <si>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</si>
  <si>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</si>
  <si>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</si>
  <si>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</si>
  <si>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</si>
  <si>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</si>
  <si>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</si>
  <si>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</si>
  <si>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</si>
  <si>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</si>
  <si>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</si>
  <si>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</si>
  <si>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</si>
  <si>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</si>
  <si>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</si>
  <si>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</si>
  <si>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</si>
  <si>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</si>
  <si>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</si>
  <si>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</si>
  <si>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</si>
  <si>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</si>
  <si>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</si>
  <si>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</si>
  <si>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</si>
  <si>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</si>
  <si>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</si>
  <si>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</si>
  <si>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</si>
  <si>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</si>
  <si>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</si>
  <si>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</si>
  <si>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</si>
  <si>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</si>
  <si>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</si>
  <si>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</si>
  <si>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</si>
  <si>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</si>
  <si>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</si>
  <si>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</si>
  <si>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</si>
  <si>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</si>
  <si>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</si>
  <si>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</si>
  <si>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</si>
  <si>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</si>
  <si>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</si>
  <si>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</si>
  <si>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</si>
  <si>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</si>
  <si>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</si>
  <si>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</si>
  <si>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</si>
  <si>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</si>
  <si>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</si>
  <si>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</si>
  <si>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</si>
  <si>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</si>
  <si>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</si>
  <si>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</si>
  <si>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</si>
  <si>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</si>
  <si>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</si>
  <si>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</si>
  <si>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</si>
  <si>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</si>
  <si>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</si>
  <si>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</si>
  <si>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</si>
  <si>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</si>
  <si>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</si>
  <si>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</si>
  <si>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</si>
  <si>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</si>
  <si>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</si>
  <si>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</si>
  <si>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</si>
  <si>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</si>
  <si>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</si>
  <si>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</si>
  <si>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</si>
  <si>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</si>
  <si>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</si>
  <si>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</si>
  <si>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</si>
  <si>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</si>
  <si>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</si>
  <si>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</si>
  <si>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</si>
  <si>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</si>
  <si>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</si>
  <si>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</si>
  <si>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</si>
  <si>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</si>
  <si>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</si>
  <si>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</si>
  <si>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</si>
  <si>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</si>
  <si>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</si>
  <si>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</si>
  <si>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</si>
  <si>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</si>
  <si>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</si>
  <si>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</si>
  <si>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</si>
  <si>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</si>
  <si>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</si>
  <si>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</si>
  <si>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</si>
  <si>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</si>
  <si>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</si>
  <si>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</si>
  <si>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</si>
  <si>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</si>
  <si>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</si>
  <si>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</si>
  <si>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</si>
  <si>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</si>
  <si>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</si>
  <si>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</si>
  <si>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</si>
  <si>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</si>
  <si>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</si>
  <si>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</si>
  <si>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</si>
  <si>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</si>
  <si>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</si>
  <si>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</si>
  <si>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</si>
  <si>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</si>
  <si>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</si>
  <si>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</si>
  <si>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</si>
  <si>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</si>
  <si>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</si>
  <si>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</si>
  <si>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</si>
  <si>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</si>
  <si>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</si>
  <si>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</si>
  <si>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</si>
  <si>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</si>
  <si>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</si>
  <si>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</si>
  <si>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</si>
  <si>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</si>
  <si>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</si>
  <si>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</si>
  <si>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</si>
  <si>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</si>
  <si>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</si>
  <si>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</si>
  <si>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</si>
  <si>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</si>
  <si>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</si>
  <si>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</si>
  <si>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</si>
  <si>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</si>
  <si>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</si>
  <si>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</si>
  <si>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</si>
  <si>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</si>
  <si>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</si>
  <si>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</si>
  <si>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</si>
  <si>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</si>
  <si>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</si>
  <si>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</si>
  <si>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</si>
  <si>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</si>
  <si>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</si>
  <si>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</si>
  <si>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</si>
  <si>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</si>
  <si>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</si>
  <si>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</si>
  <si>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</si>
  <si>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</si>
  <si>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</si>
  <si>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</si>
  <si>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</si>
  <si>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</si>
  <si>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</si>
  <si>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</si>
  <si>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</si>
  <si>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</si>
  <si>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</si>
  <si>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</si>
  <si>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</si>
  <si>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</si>
  <si>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</si>
  <si>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</si>
  <si>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</si>
  <si>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</si>
  <si>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</si>
  <si>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</si>
  <si>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</si>
  <si>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</si>
  <si>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</si>
  <si>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</si>
  <si>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</si>
  <si>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</si>
  <si>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</si>
  <si>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</si>
  <si>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</si>
  <si>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</si>
  <si>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</si>
  <si>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</si>
  <si>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</si>
  <si>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</si>
  <si>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</si>
  <si>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</si>
  <si>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</si>
  <si>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</si>
  <si>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</si>
  <si>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</si>
  <si>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</si>
  <si>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</si>
  <si>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</si>
  <si>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</si>
  <si>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</si>
  <si>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</si>
  <si>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</si>
  <si>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</si>
  <si>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</si>
  <si>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</si>
  <si>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</si>
  <si>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</si>
  <si>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</si>
  <si>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</si>
  <si>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</si>
  <si>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</si>
  <si>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</si>
  <si>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</si>
  <si>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</si>
  <si>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</si>
  <si>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</si>
  <si>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</si>
  <si>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</si>
  <si>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</si>
  <si>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</si>
  <si>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</si>
  <si>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</si>
  <si>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</si>
  <si>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</si>
  <si>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</si>
  <si>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</si>
  <si>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</si>
  <si>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</si>
  <si>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</si>
  <si>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</si>
  <si>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</si>
  <si>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</si>
  <si>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</si>
  <si>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</si>
  <si>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</si>
  <si>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</si>
  <si>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</si>
  <si>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</si>
  <si>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</si>
  <si>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</si>
  <si>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</si>
  <si>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</si>
  <si>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</si>
  <si>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</si>
  <si>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</si>
  <si>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</si>
  <si>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</si>
  <si>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</si>
  <si>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</si>
  <si>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</si>
  <si>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</si>
  <si>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</si>
  <si>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</si>
  <si>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</si>
  <si>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</si>
  <si>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</si>
  <si>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</si>
  <si>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</si>
  <si>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</si>
  <si>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</si>
  <si>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</si>
  <si>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</si>
  <si>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</si>
  <si>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</si>
  <si>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</si>
  <si>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</si>
  <si>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</si>
  <si>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</si>
  <si>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</si>
  <si>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</si>
  <si>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</si>
  <si>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</si>
  <si>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</si>
  <si>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</si>
  <si>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</si>
  <si>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</si>
  <si>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</si>
  <si>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</si>
  <si>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</si>
  <si>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</si>
  <si>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</si>
  <si>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</si>
  <si>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</si>
  <si>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</si>
  <si>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</si>
  <si>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</si>
  <si>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</si>
  <si>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</si>
  <si>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</si>
  <si>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</si>
  <si>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</si>
  <si>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</si>
  <si>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</si>
  <si>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</si>
  <si>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</si>
  <si>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</si>
  <si>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</si>
  <si>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</si>
  <si>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</si>
  <si>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</si>
  <si>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</si>
  <si>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</si>
  <si>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</si>
  <si>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</si>
  <si>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</si>
  <si>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</si>
  <si>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</si>
  <si>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</si>
  <si>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</si>
  <si>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</si>
  <si>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</si>
  <si>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</si>
  <si>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</si>
  <si>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</si>
  <si>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</si>
  <si>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</si>
  <si>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</si>
  <si>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</si>
  <si>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</si>
  <si>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</si>
  <si>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</si>
  <si>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</si>
  <si>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</si>
  <si>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</si>
  <si>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</si>
  <si>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</si>
  <si>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</si>
  <si>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</si>
  <si>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</si>
  <si>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</si>
  <si>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</si>
  <si>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</si>
  <si>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</si>
  <si>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</si>
  <si>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</si>
  <si>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</si>
  <si>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</si>
  <si>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</si>
  <si>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</si>
  <si>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</si>
  <si>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</si>
  <si>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</si>
  <si>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</si>
  <si>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</si>
  <si>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</si>
  <si>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</si>
  <si>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</si>
  <si>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</si>
  <si>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</si>
  <si>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</si>
  <si>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</si>
  <si>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</si>
  <si>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</si>
  <si>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</si>
  <si>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</si>
  <si>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</si>
  <si>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</si>
  <si>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</si>
  <si>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</si>
  <si>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</si>
  <si>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</si>
  <si>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</si>
  <si>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</si>
  <si>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</si>
  <si>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</si>
  <si>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</si>
  <si>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</si>
  <si>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</si>
  <si>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</si>
  <si>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</si>
  <si>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</si>
  <si>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</si>
  <si>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</si>
  <si>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</si>
  <si>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</si>
  <si>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</si>
  <si>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</si>
  <si>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</si>
  <si>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</si>
  <si>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</si>
  <si>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</si>
  <si>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</si>
  <si>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</si>
  <si>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</si>
  <si>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</si>
  <si>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</si>
  <si>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</si>
  <si>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</si>
  <si>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</si>
  <si>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</si>
  <si>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</si>
  <si>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</si>
  <si>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</si>
  <si>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</si>
  <si>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</si>
  <si>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</si>
  <si>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</si>
  <si>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</si>
  <si>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</si>
  <si>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</si>
  <si>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</si>
  <si>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</si>
  <si>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</si>
  <si>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</si>
  <si>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</si>
  <si>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</si>
  <si>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</si>
  <si>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</si>
  <si>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</si>
  <si>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</si>
  <si>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</si>
  <si>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</si>
  <si>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</si>
  <si>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</si>
  <si>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</si>
  <si>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</si>
  <si>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</si>
  <si>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</si>
  <si>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</si>
  <si>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</si>
  <si>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</si>
  <si>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</si>
  <si>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</si>
  <si>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</si>
  <si>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</si>
  <si>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</si>
  <si>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</si>
  <si>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</si>
  <si>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</si>
  <si>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</si>
  <si>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</si>
  <si>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</si>
  <si>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</si>
  <si>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</si>
  <si>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</si>
  <si>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</si>
  <si>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</si>
  <si>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</si>
  <si>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</si>
  <si>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</si>
  <si>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</si>
  <si>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</si>
  <si>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</si>
  <si>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</si>
  <si>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</si>
  <si>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</si>
  <si>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</si>
  <si>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</si>
  <si>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</si>
  <si>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</si>
  <si>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</si>
  <si>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</si>
  <si>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</si>
  <si>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</si>
  <si>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</si>
  <si>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</si>
  <si>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</si>
  <si>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</si>
  <si>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</si>
  <si>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</si>
  <si>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</si>
  <si>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</si>
  <si>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</si>
  <si>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</si>
  <si>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</si>
  <si>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</si>
  <si>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</si>
  <si>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</si>
  <si>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</si>
  <si>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</si>
  <si>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</si>
  <si>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</si>
  <si>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</si>
  <si>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</si>
  <si>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</si>
  <si>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</si>
  <si>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</si>
  <si>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</si>
  <si>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</si>
  <si>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</si>
  <si>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</si>
  <si>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</si>
  <si>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</si>
  <si>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</si>
  <si>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</si>
  <si>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</si>
  <si>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</si>
  <si>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</si>
  <si>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</si>
  <si>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</si>
  <si>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</si>
  <si>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</si>
  <si>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</si>
  <si>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</si>
  <si>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</si>
  <si>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</si>
  <si>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</si>
  <si>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</si>
  <si>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</si>
  <si>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</si>
  <si>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</si>
  <si>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</si>
  <si>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</si>
  <si>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</si>
  <si>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</si>
  <si>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</si>
  <si>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</si>
  <si>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</si>
  <si>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</si>
  <si>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</si>
  <si>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</si>
  <si>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</si>
  <si>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</si>
  <si>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</si>
  <si>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</si>
  <si>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</si>
  <si>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</si>
  <si>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</si>
  <si>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</si>
  <si>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</si>
  <si>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</si>
  <si>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</si>
  <si>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</si>
  <si>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</si>
  <si>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</si>
  <si>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</si>
  <si>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</si>
  <si>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</si>
  <si>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</si>
  <si>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</si>
  <si>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</si>
  <si>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</si>
  <si>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</si>
  <si>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</si>
  <si>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</si>
  <si>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</si>
  <si>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</si>
  <si>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</si>
  <si>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</si>
  <si>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</si>
  <si>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</si>
  <si>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</si>
  <si>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</si>
  <si>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</si>
  <si>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</si>
  <si>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</si>
  <si>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</si>
  <si>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</si>
  <si>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</si>
  <si>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</si>
  <si>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</si>
  <si>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</si>
  <si>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</si>
  <si>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</si>
  <si>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</si>
  <si>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</si>
  <si>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</si>
  <si>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</si>
  <si>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</si>
  <si>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</si>
  <si>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</si>
  <si>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</si>
  <si>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</si>
  <si>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</si>
  <si>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</si>
  <si>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</si>
  <si>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</si>
  <si>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</si>
  <si>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</si>
  <si>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</si>
  <si>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</si>
  <si>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</si>
  <si>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</si>
  <si>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</si>
  <si>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</si>
  <si>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</si>
  <si>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</si>
  <si>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</si>
  <si>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</si>
  <si>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</si>
  <si>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</si>
  <si>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</si>
  <si>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</si>
  <si>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</si>
  <si>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</si>
  <si>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</si>
  <si>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</si>
  <si>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</si>
  <si>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</si>
  <si>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</si>
  <si>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</si>
  <si>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</si>
  <si>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</si>
  <si>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</si>
  <si>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</si>
  <si>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</si>
  <si>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</si>
  <si>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</si>
  <si>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</si>
  <si>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</si>
  <si>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</si>
  <si>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</si>
  <si>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</si>
  <si>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</si>
  <si>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</si>
  <si>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</si>
  <si>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</si>
  <si>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</si>
  <si>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</si>
  <si>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</si>
  <si>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</si>
  <si>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</si>
  <si>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</si>
  <si>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</si>
  <si>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</si>
  <si>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</si>
  <si>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</si>
  <si>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</si>
  <si>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</si>
  <si>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</si>
  <si>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</si>
  <si>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</si>
  <si>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</si>
  <si>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</si>
  <si>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</si>
  <si>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</si>
  <si>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</si>
  <si>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</si>
  <si>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</si>
  <si>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</si>
  <si>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</si>
  <si>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</si>
  <si>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</si>
  <si>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</si>
  <si>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</si>
  <si>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</si>
  <si>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</si>
  <si>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</si>
  <si>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</si>
  <si>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</si>
  <si>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</si>
  <si>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</si>
  <si>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</si>
  <si>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</si>
  <si>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</si>
  <si>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</si>
  <si>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</si>
  <si>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</si>
  <si>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</si>
  <si>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</si>
  <si>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</si>
  <si>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</si>
  <si>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</si>
  <si>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</si>
  <si>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</si>
  <si>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</si>
  <si>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</si>
  <si>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</si>
  <si>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</si>
  <si>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</si>
  <si>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</si>
  <si>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</si>
  <si>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</si>
  <si>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</si>
  <si>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</si>
  <si>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</si>
  <si>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</si>
  <si>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</si>
  <si>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</si>
  <si>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</si>
  <si>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</si>
  <si>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</si>
  <si>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</si>
  <si>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</si>
  <si>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</si>
  <si>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</si>
  <si>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</si>
  <si>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</si>
  <si>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</si>
  <si>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</si>
  <si>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</si>
  <si>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</si>
  <si>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</si>
  <si>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</si>
  <si>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</si>
  <si>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</si>
  <si>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</si>
  <si>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</si>
  <si>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</si>
  <si>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</si>
  <si>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</si>
  <si>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</si>
  <si>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</si>
  <si>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</si>
  <si>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</si>
  <si>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</si>
  <si>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</si>
  <si>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</si>
  <si>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</si>
  <si>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</si>
  <si>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</si>
  <si>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</si>
  <si>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</si>
  <si>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</si>
  <si>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</si>
  <si>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</si>
  <si>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</si>
  <si>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</si>
  <si>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</si>
  <si>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</si>
  <si>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</si>
  <si>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</si>
  <si>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</si>
  <si>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</si>
  <si>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</si>
  <si>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</si>
  <si>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</si>
  <si>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</si>
  <si>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</si>
  <si>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</si>
  <si>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</si>
  <si>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</si>
  <si>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</si>
  <si>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</si>
  <si>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</si>
  <si>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</si>
  <si>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</si>
  <si>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</si>
  <si>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</si>
  <si>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</si>
  <si>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</si>
  <si>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</si>
  <si>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</si>
  <si>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</si>
  <si>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</si>
  <si>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</si>
  <si>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</si>
  <si>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</si>
  <si>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</si>
  <si>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</si>
  <si>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</si>
  <si>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</si>
  <si>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</si>
  <si>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</si>
  <si>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</si>
  <si>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</si>
  <si>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</si>
  <si>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</si>
  <si>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</si>
  <si>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</si>
  <si>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</si>
  <si>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</si>
  <si>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</si>
  <si>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</si>
  <si>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</si>
  <si>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</si>
  <si>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</si>
  <si>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</si>
  <si>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</si>
  <si>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</si>
  <si>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</si>
  <si>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</si>
  <si>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</si>
  <si>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</si>
  <si>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</si>
  <si>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</si>
  <si>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</si>
  <si>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</si>
  <si>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</si>
  <si>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</si>
  <si>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</si>
  <si>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</si>
  <si>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</si>
  <si>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</si>
  <si>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</si>
  <si>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</si>
  <si>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</si>
  <si>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</si>
  <si>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</si>
  <si>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</si>
  <si>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</si>
  <si>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</si>
  <si>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</si>
  <si>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</si>
  <si>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</si>
  <si>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</si>
  <si>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</si>
  <si>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</si>
  <si>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</si>
  <si>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</si>
  <si>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</si>
  <si>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</si>
  <si>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</si>
  <si>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</si>
  <si>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</si>
  <si>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</si>
  <si>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</si>
  <si>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</si>
  <si>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</si>
  <si>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</si>
  <si>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</si>
  <si>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</si>
  <si>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</si>
  <si>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</si>
  <si>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</si>
  <si>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</si>
  <si>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</si>
  <si>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</si>
  <si>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</si>
  <si>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</si>
  <si>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</si>
  <si>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</si>
  <si>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</si>
  <si>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</si>
  <si>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</si>
  <si>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</si>
  <si>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</si>
  <si>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</si>
  <si>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</si>
  <si>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</si>
  <si>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</si>
  <si>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</si>
  <si>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</si>
  <si>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</si>
  <si>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</si>
  <si>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</si>
  <si>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</si>
  <si>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</si>
  <si>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</si>
  <si>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</si>
  <si>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</si>
  <si>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</si>
  <si>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</si>
  <si>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</si>
  <si>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</si>
  <si>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</si>
  <si>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</si>
  <si>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</si>
  <si>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</si>
  <si>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</si>
  <si>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</si>
  <si>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</si>
  <si>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</si>
  <si>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</si>
  <si>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</si>
  <si>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</si>
  <si>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</si>
  <si>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</si>
  <si>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</si>
  <si>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</si>
  <si>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</si>
  <si>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</si>
  <si>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</si>
  <si>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</si>
  <si>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</si>
  <si>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</si>
  <si>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</si>
  <si>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</si>
  <si>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</si>
  <si>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</si>
  <si>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</si>
  <si>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</si>
  <si>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</si>
  <si>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</si>
  <si>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</si>
  <si>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</si>
  <si>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</si>
  <si>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</si>
  <si>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</si>
  <si>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</si>
  <si>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</si>
  <si>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</si>
  <si>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</si>
  <si>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</si>
  <si>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</si>
  <si>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</si>
  <si>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</si>
  <si>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</si>
  <si>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</si>
  <si>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</si>
  <si>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</si>
  <si>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</si>
  <si>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</si>
  <si>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</si>
  <si>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</si>
  <si>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</si>
  <si>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</si>
  <si>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</si>
  <si>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</si>
  <si>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</si>
  <si>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</si>
  <si>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</si>
  <si>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</si>
  <si>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</si>
  <si>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</si>
  <si>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</si>
  <si>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</si>
  <si>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</si>
  <si>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</si>
  <si>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</si>
  <si>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</si>
  <si>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</si>
  <si>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</si>
  <si>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</si>
  <si>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</si>
  <si>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</si>
  <si>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</si>
  <si>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</si>
  <si>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</si>
  <si>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</si>
  <si>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</si>
  <si>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</si>
  <si>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</si>
  <si>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</si>
  <si>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</si>
  <si>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</si>
  <si>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</si>
  <si>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</si>
  <si>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</si>
  <si>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</si>
  <si>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</si>
  <si>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</si>
  <si>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</si>
  <si>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</si>
  <si>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</si>
  <si>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</si>
  <si>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</si>
  <si>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</si>
  <si>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</si>
  <si>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</si>
  <si>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</si>
  <si>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</si>
  <si>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</si>
  <si>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</si>
  <si>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</si>
  <si>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</si>
  <si>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</si>
  <si>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</si>
  <si>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</si>
  <si>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</si>
  <si>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</si>
  <si>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</si>
  <si>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</si>
  <si>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</si>
  <si>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</si>
  <si>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</si>
  <si>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</si>
  <si>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</si>
  <si>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</si>
  <si>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</si>
  <si>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</si>
  <si>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</si>
  <si>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</si>
  <si>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</si>
  <si>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</si>
  <si>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</si>
  <si>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</si>
  <si>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</si>
  <si>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</si>
  <si>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</si>
  <si>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</si>
  <si>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</si>
  <si>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</si>
  <si>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</si>
  <si>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</si>
  <si>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</si>
  <si>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</si>
  <si>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</si>
  <si>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</si>
  <si>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</si>
  <si>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</si>
  <si>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</si>
  <si>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</si>
  <si>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</si>
  <si>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</si>
  <si>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</si>
  <si>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</si>
  <si>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</si>
  <si>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</si>
  <si>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</si>
  <si>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</si>
  <si>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</si>
  <si>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</si>
  <si>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</si>
  <si>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</si>
  <si>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</si>
  <si>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</si>
  <si>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</si>
  <si>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</si>
  <si>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</si>
  <si>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</si>
  <si>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</si>
  <si>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</si>
  <si>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</si>
  <si>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</si>
  <si>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</si>
  <si>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</si>
  <si>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</si>
  <si>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</si>
  <si>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</si>
  <si>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</si>
  <si>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</si>
  <si>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</si>
  <si>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</si>
  <si>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</si>
  <si>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</si>
  <si>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</si>
  <si>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</si>
  <si>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</si>
  <si>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</si>
  <si>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</si>
  <si>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</si>
  <si>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</si>
  <si>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</si>
  <si>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</si>
  <si>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</si>
  <si>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</si>
  <si>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</si>
  <si>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</si>
  <si>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</si>
  <si>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</si>
  <si>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</si>
  <si>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</si>
  <si>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</si>
  <si>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</si>
  <si>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</si>
  <si>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</si>
  <si>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</si>
  <si>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</si>
  <si>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</si>
  <si>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</si>
  <si>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</si>
  <si>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</si>
  <si>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</si>
  <si>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</si>
  <si>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</si>
  <si>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</si>
  <si>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</si>
  <si>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</si>
  <si>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</si>
  <si>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</si>
  <si>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</si>
  <si>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</si>
  <si>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</si>
  <si>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</si>
  <si>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</si>
  <si>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</si>
  <si>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</si>
  <si>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</si>
  <si>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</si>
  <si>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</si>
  <si>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</si>
  <si>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</si>
  <si>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</si>
  <si>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</si>
  <si>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</si>
  <si>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</si>
  <si>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</si>
  <si>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</si>
  <si>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</si>
  <si>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</si>
  <si>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</si>
  <si>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</si>
  <si>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</si>
  <si>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</si>
  <si>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</si>
  <si>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</si>
  <si>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</si>
  <si>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</si>
  <si>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</si>
  <si>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</si>
  <si>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</si>
  <si>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</si>
  <si>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</si>
  <si>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</si>
  <si>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</si>
  <si>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</si>
  <si>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</si>
  <si>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</si>
  <si>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</si>
  <si>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</si>
  <si>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</si>
  <si>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</si>
  <si>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</si>
  <si>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</si>
  <si>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</si>
  <si>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</si>
  <si>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</si>
  <si>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</si>
  <si>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</si>
  <si>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</si>
  <si>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</si>
  <si>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</si>
  <si>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</si>
  <si>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</si>
  <si>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</si>
  <si>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</si>
  <si>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</si>
  <si>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</si>
  <si>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</si>
  <si>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</si>
  <si>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</si>
  <si>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</si>
  <si>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</si>
  <si>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</si>
  <si>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</si>
  <si>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</si>
  <si>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</si>
  <si>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</si>
  <si>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</si>
  <si>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</si>
  <si>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</si>
  <si>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</si>
  <si>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</si>
  <si>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</si>
  <si>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</si>
  <si>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</si>
  <si>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</si>
  <si>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</si>
  <si>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</si>
  <si>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</si>
  <si>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</si>
  <si>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</si>
  <si>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</si>
  <si>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</si>
  <si>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</si>
  <si>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</si>
  <si>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</si>
  <si>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</si>
  <si>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</si>
  <si>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</si>
  <si>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</si>
  <si>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</si>
  <si>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</si>
  <si>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</si>
  <si>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</si>
  <si>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</si>
  <si>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</si>
  <si>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</si>
  <si>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</si>
  <si>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</si>
  <si>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</si>
  <si>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</si>
  <si>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</si>
  <si>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</si>
  <si>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</si>
  <si>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</si>
  <si>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</si>
  <si>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</si>
  <si>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</si>
  <si>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</si>
  <si>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</si>
  <si>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</si>
  <si>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</si>
  <si>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</si>
  <si>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</si>
  <si>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</si>
  <si>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</si>
  <si>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</si>
  <si>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</si>
  <si>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</si>
  <si>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</si>
  <si>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</si>
  <si>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</si>
  <si>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</si>
  <si>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</si>
  <si>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</si>
  <si>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</si>
  <si>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</si>
  <si>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</si>
  <si>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</si>
  <si>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</si>
  <si>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</si>
  <si>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</si>
  <si>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</si>
  <si>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</si>
  <si>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</si>
  <si>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</si>
  <si>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</si>
  <si>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</si>
  <si>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</si>
  <si>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</si>
  <si>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</si>
  <si>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</si>
  <si>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</si>
  <si>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</si>
  <si>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</si>
  <si>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</si>
  <si>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</si>
  <si>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</si>
  <si>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</si>
  <si>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</si>
  <si>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</si>
  <si>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</si>
  <si>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</si>
  <si>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</si>
  <si>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</si>
  <si>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</si>
  <si>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</si>
  <si>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</si>
  <si>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</si>
  <si>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</si>
  <si>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</si>
  <si>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</si>
  <si>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</si>
  <si>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</si>
  <si>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</si>
  <si>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</si>
  <si>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</si>
  <si>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</si>
  <si>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</si>
  <si>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</si>
  <si>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</si>
  <si>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</si>
  <si>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</si>
  <si>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</si>
  <si>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</si>
  <si>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</si>
  <si>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</si>
  <si>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</si>
  <si>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</si>
  <si>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</si>
  <si>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</si>
  <si>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</si>
  <si>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</si>
  <si>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</si>
  <si>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</si>
  <si>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</si>
  <si>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</si>
  <si>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</si>
  <si>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</si>
  <si>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</si>
  <si>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</si>
  <si>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</si>
  <si>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</si>
  <si>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</si>
  <si>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</si>
  <si>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</si>
  <si>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</si>
  <si>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</si>
  <si>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</si>
  <si>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</si>
  <si>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</si>
  <si>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</si>
  <si>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</si>
  <si>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</si>
  <si>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</si>
  <si>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</si>
  <si>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</si>
  <si>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</si>
  <si>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</si>
  <si>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</si>
  <si>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</si>
  <si>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</si>
  <si>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</si>
  <si>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</si>
  <si>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</si>
  <si>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</si>
  <si>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</si>
  <si>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</si>
  <si>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</si>
  <si>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</si>
  <si>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</si>
  <si>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</si>
  <si>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</si>
  <si>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</si>
  <si>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</si>
  <si>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</si>
  <si>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</si>
  <si>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</si>
  <si>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</si>
  <si>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</si>
  <si>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</si>
  <si>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</si>
  <si>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</si>
  <si>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</si>
  <si>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</si>
  <si>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</si>
  <si>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</si>
  <si>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</si>
  <si>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</si>
  <si>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</si>
  <si>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</si>
  <si>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</si>
  <si>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</si>
  <si>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</si>
  <si>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</si>
  <si>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</si>
  <si>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</si>
  <si>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</si>
  <si>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</si>
  <si>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</si>
  <si>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</si>
  <si>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</si>
  <si>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</si>
  <si>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</si>
  <si>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</si>
  <si>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</si>
  <si>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</si>
  <si>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</si>
  <si>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</si>
  <si>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</si>
  <si>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</si>
  <si>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</si>
  <si>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</si>
  <si>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</si>
  <si>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</si>
  <si>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</si>
  <si>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</si>
  <si>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</si>
  <si>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</si>
  <si>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</si>
  <si>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</si>
  <si>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</si>
  <si>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</si>
  <si>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</si>
  <si>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</si>
  <si>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</si>
  <si>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</si>
  <si>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</si>
  <si>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</si>
  <si>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</si>
  <si>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</si>
  <si>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</si>
  <si>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</si>
  <si>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</si>
  <si>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</si>
  <si>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</si>
  <si>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</si>
  <si>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</si>
  <si>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</si>
  <si>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</si>
  <si>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</si>
  <si>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</si>
  <si>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</si>
  <si>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</si>
  <si>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</si>
  <si>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</si>
  <si>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</si>
  <si>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</si>
  <si>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</si>
  <si>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</si>
  <si>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</si>
  <si>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</si>
  <si>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</si>
  <si>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</si>
  <si>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</si>
  <si>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</si>
  <si>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</si>
  <si>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</si>
  <si>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</si>
  <si>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</si>
  <si>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</si>
  <si>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</si>
  <si>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</si>
  <si>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</si>
  <si>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</si>
  <si>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</si>
  <si>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</si>
  <si>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</si>
  <si>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</si>
  <si>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</si>
  <si>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</si>
  <si>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</si>
  <si>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</si>
  <si>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</si>
  <si>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</si>
  <si>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</si>
  <si>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</si>
  <si>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</si>
  <si>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</si>
  <si>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</si>
  <si>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</si>
  <si>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</si>
  <si>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</si>
  <si>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</si>
  <si>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</si>
  <si>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</si>
  <si>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</si>
  <si>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</si>
  <si>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</si>
  <si>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</si>
  <si>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</si>
  <si>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</si>
  <si>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</si>
  <si>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</si>
  <si>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</si>
  <si>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</si>
  <si>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</si>
  <si>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</si>
  <si>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</si>
  <si>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</si>
  <si>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</si>
  <si>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</si>
  <si>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</si>
  <si>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</si>
  <si>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</si>
  <si>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</si>
  <si>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</si>
  <si>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</si>
  <si>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</si>
  <si>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</si>
  <si>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</si>
  <si>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</si>
  <si>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</si>
  <si>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</si>
  <si>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</si>
  <si>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</si>
  <si>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</si>
  <si>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</si>
  <si>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</si>
  <si>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</si>
  <si>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</si>
  <si>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</si>
  <si>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</si>
  <si>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</si>
  <si>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</si>
  <si>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</si>
  <si>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</si>
  <si>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</si>
  <si>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</si>
  <si>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</si>
  <si>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</si>
  <si>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</si>
  <si>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</si>
  <si>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</si>
  <si>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</si>
  <si>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</si>
  <si>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</si>
  <si>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</si>
  <si>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</si>
  <si>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</si>
  <si>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</si>
  <si>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</si>
  <si>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</si>
  <si>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</si>
  <si>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</si>
  <si>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</si>
  <si>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</si>
  <si>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</si>
  <si>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</si>
  <si>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</si>
  <si>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</si>
  <si>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</si>
  <si>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</si>
  <si>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</si>
  <si>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</si>
  <si>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</si>
  <si>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</si>
  <si>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</si>
  <si>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</si>
  <si>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</si>
  <si>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</si>
  <si>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</si>
  <si>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</si>
  <si>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</si>
  <si>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</si>
  <si>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</si>
  <si>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</si>
  <si>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</si>
  <si>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</si>
  <si>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</si>
  <si>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</si>
  <si>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</si>
  <si>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</si>
  <si>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</si>
  <si>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</si>
  <si>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</si>
  <si>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</si>
  <si>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</si>
  <si>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</si>
  <si>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</si>
  <si>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</si>
  <si>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</si>
  <si>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</si>
  <si>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</si>
  <si>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</si>
  <si>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</si>
  <si>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</si>
  <si>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</si>
  <si>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</si>
  <si>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</si>
  <si>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</si>
  <si>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</si>
  <si>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</si>
  <si>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</si>
  <si>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</si>
  <si>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</si>
  <si>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</si>
  <si>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</si>
  <si>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</si>
  <si>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</si>
  <si>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</si>
  <si>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</si>
  <si>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</si>
  <si>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</si>
  <si>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</si>
  <si>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</si>
  <si>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</si>
  <si>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</si>
  <si>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</si>
  <si>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</si>
  <si>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</si>
  <si>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</si>
  <si>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</si>
  <si>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</si>
  <si>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</si>
  <si>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</si>
  <si>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</si>
  <si>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</si>
  <si>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</si>
  <si>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</si>
  <si>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</si>
  <si>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</si>
  <si>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</si>
  <si>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</si>
  <si>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</si>
  <si>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</si>
  <si>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</si>
  <si>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</si>
  <si>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</si>
  <si>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</si>
  <si>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</si>
  <si>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</si>
  <si>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</si>
  <si>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</si>
  <si>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</si>
  <si>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</si>
  <si>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</si>
  <si>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</si>
  <si>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</si>
  <si>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</si>
  <si>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</si>
  <si>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</si>
  <si>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</si>
  <si>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</si>
  <si>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</si>
  <si>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</si>
  <si>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</si>
  <si>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</si>
  <si>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</si>
  <si>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</si>
  <si>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</si>
  <si>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</si>
  <si>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</si>
  <si>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</si>
  <si>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</si>
  <si>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</si>
  <si>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</si>
  <si>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</si>
  <si>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</si>
  <si>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</si>
  <si>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</si>
  <si>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</si>
  <si>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</si>
  <si>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</si>
  <si>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</si>
  <si>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</si>
  <si>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</si>
  <si>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</si>
  <si>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</si>
  <si>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</si>
  <si>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</si>
  <si>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</si>
  <si>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</si>
  <si>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</si>
  <si>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</si>
  <si>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</si>
  <si>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</si>
  <si>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</si>
  <si>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</si>
  <si>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</si>
  <si>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</si>
  <si>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</si>
  <si>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</si>
  <si>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</si>
  <si>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</si>
  <si>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</si>
  <si>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</si>
  <si>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</si>
  <si>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</si>
  <si>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</si>
  <si>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</si>
  <si>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</si>
  <si>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</si>
  <si>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</si>
  <si>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</si>
  <si>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</si>
  <si>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</si>
  <si>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</si>
  <si>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</si>
  <si>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</si>
  <si>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</si>
  <si>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</si>
  <si>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</si>
  <si>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</si>
  <si>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</si>
  <si>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</si>
  <si>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</si>
  <si>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</si>
  <si>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</si>
  <si>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</si>
  <si>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</si>
  <si>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</si>
  <si>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</si>
  <si>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</si>
  <si>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</si>
  <si>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</si>
  <si>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</si>
  <si>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</si>
  <si>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</si>
  <si>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</si>
  <si>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</si>
  <si>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</si>
  <si>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</si>
  <si>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</si>
  <si>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</si>
  <si>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</si>
  <si>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</si>
  <si>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</si>
  <si>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</si>
  <si>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</si>
  <si>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</si>
  <si>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</si>
  <si>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</si>
  <si>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</si>
  <si>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</si>
  <si>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</si>
  <si>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</si>
  <si>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</si>
  <si>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</si>
  <si>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</si>
  <si>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</si>
  <si>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</si>
  <si>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</si>
  <si>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</si>
  <si>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</si>
  <si>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</si>
  <si>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</si>
  <si>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</si>
  <si>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</si>
  <si>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</si>
  <si>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</si>
  <si>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</si>
  <si>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</si>
  <si>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</si>
  <si>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</si>
  <si>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</si>
  <si>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</si>
  <si>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</si>
  <si>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</si>
  <si>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</si>
  <si>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</si>
  <si>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</si>
  <si>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</si>
  <si>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</si>
  <si>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</si>
  <si>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</si>
  <si>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</si>
  <si>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</si>
  <si>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</si>
  <si>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</si>
  <si>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</si>
  <si>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</si>
  <si>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</si>
  <si>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</si>
  <si>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</si>
  <si>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</si>
  <si>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</si>
  <si>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</si>
  <si>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</si>
  <si>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</si>
  <si>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</si>
  <si>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</si>
  <si>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</si>
  <si>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</si>
  <si>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</si>
  <si>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</si>
  <si>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</si>
  <si>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</si>
  <si>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</si>
  <si>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</si>
  <si>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</si>
  <si>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</si>
  <si>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</si>
  <si>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</si>
  <si>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</si>
  <si>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</si>
  <si>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</si>
  <si>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</si>
  <si>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</si>
  <si>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</si>
  <si>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</si>
  <si>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</si>
  <si>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</si>
  <si>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</si>
  <si>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</si>
  <si>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</si>
  <si>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</si>
  <si>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</si>
  <si>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</si>
  <si>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</si>
  <si>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</si>
  <si>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</si>
  <si>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</si>
  <si>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</si>
  <si>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</si>
  <si>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</si>
  <si>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</si>
  <si>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</si>
  <si>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</si>
  <si>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</si>
  <si>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</si>
  <si>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</si>
  <si>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</si>
  <si>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</si>
  <si>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</si>
  <si>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</si>
  <si>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</si>
  <si>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</si>
  <si>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</si>
  <si>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</si>
  <si>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</si>
  <si>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</si>
  <si>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</si>
  <si>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</si>
  <si>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</si>
  <si>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</si>
  <si>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</si>
  <si>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</si>
  <si>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</si>
  <si>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</si>
  <si>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</si>
  <si>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</si>
  <si>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</si>
  <si>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</si>
  <si>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</si>
  <si>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</si>
  <si>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</si>
  <si>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</si>
  <si>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</si>
  <si>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</si>
  <si>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</si>
  <si>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</si>
  <si>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</si>
  <si>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</si>
  <si>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</si>
  <si>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</si>
  <si>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</si>
  <si>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</si>
  <si>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</si>
  <si>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</si>
  <si>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</si>
  <si>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</si>
  <si>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</si>
  <si>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</si>
  <si>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</si>
  <si>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</si>
  <si>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</si>
  <si>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</si>
  <si>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</si>
  <si>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</si>
  <si>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</si>
  <si>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</si>
  <si>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</si>
  <si>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</si>
  <si>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</si>
  <si>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</si>
  <si>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</si>
  <si>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</si>
  <si>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</si>
  <si>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</si>
  <si>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</si>
  <si>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</si>
  <si>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</si>
  <si>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</si>
  <si>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</si>
  <si>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</si>
  <si>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</si>
  <si>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</si>
  <si>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</si>
  <si>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</si>
  <si>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</si>
  <si>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</si>
  <si>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</si>
  <si>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</si>
  <si>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</si>
  <si>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</si>
  <si>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</si>
  <si>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</si>
  <si>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</si>
  <si>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</si>
  <si>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</si>
  <si>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</si>
  <si>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</si>
  <si>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</si>
  <si>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</si>
  <si>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</si>
  <si>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</si>
  <si>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</si>
  <si>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</si>
  <si>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</si>
  <si>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</si>
  <si>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</si>
  <si>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</si>
  <si>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</si>
  <si>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</si>
  <si>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</si>
  <si>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</si>
  <si>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</si>
  <si>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</si>
  <si>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</si>
  <si>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</si>
  <si>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</si>
  <si>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</si>
  <si>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</si>
  <si>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</si>
  <si>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</si>
  <si>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</si>
  <si>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</si>
  <si>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</si>
  <si>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</si>
  <si>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</si>
  <si>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</si>
  <si>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</si>
  <si>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</si>
  <si>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</si>
  <si>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</si>
  <si>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</si>
  <si>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</si>
  <si>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</si>
  <si>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</si>
  <si>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</si>
  <si>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</si>
  <si>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</si>
  <si>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</si>
  <si>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</si>
  <si>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</si>
  <si>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</si>
  <si>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</si>
  <si>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</si>
  <si>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</si>
  <si>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</si>
  <si>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</si>
  <si>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</si>
  <si>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</si>
  <si>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</si>
  <si>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</si>
  <si>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</si>
  <si>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</si>
  <si>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</si>
  <si>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</si>
  <si>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</si>
  <si>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</si>
  <si>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</si>
  <si>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</si>
  <si>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</si>
  <si>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</si>
  <si>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</si>
  <si>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</si>
  <si>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</si>
  <si>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</si>
  <si>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</si>
  <si>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</si>
  <si>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</si>
  <si>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</si>
  <si>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</si>
  <si>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</si>
  <si>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</si>
  <si>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</si>
  <si>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</si>
  <si>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</si>
  <si>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</si>
  <si>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</si>
  <si>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</si>
  <si>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</si>
  <si>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</si>
  <si>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</si>
  <si>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</si>
  <si>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</si>
  <si>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</si>
  <si>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</si>
  <si>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</si>
  <si>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</si>
  <si>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</si>
  <si>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</si>
  <si>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</si>
  <si>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</si>
  <si>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</si>
  <si>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</si>
  <si>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</si>
  <si>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</si>
  <si>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</si>
  <si>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</si>
  <si>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</si>
  <si>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</si>
  <si>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</si>
  <si>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</si>
  <si>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</si>
  <si>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</si>
  <si>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</si>
  <si>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</si>
  <si>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</si>
  <si>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</si>
  <si>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</si>
  <si>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</si>
  <si>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</si>
  <si>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</si>
  <si>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</si>
  <si>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</si>
  <si>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</si>
  <si>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</si>
  <si>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</si>
  <si>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</si>
  <si>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</si>
  <si>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</si>
  <si>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</si>
  <si>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</si>
  <si>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</si>
  <si>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</si>
  <si>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</si>
  <si>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</si>
  <si>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</si>
  <si>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</si>
  <si>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</si>
  <si>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</si>
  <si>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</si>
  <si>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</si>
  <si>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</si>
  <si>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</si>
  <si>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</si>
  <si>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</si>
  <si>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</si>
  <si>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</si>
  <si>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</si>
  <si>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</si>
  <si>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</si>
  <si>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</si>
  <si>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</si>
  <si>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</si>
  <si>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</si>
  <si>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</si>
  <si>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</si>
  <si>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</si>
  <si>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</si>
  <si>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</si>
  <si>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</si>
  <si>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</si>
  <si>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</si>
  <si>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</si>
  <si>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</si>
  <si>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</si>
  <si>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</si>
  <si>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</si>
  <si>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</si>
  <si>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</si>
  <si>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</si>
  <si>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</si>
  <si>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</si>
  <si>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</si>
  <si>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</si>
  <si>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</si>
  <si>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</si>
  <si>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</si>
  <si>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</si>
  <si>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</si>
  <si>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</si>
  <si>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</si>
  <si>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</si>
  <si>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</si>
  <si>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</si>
  <si>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</si>
  <si>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</si>
  <si>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</si>
  <si>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</si>
  <si>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</si>
  <si>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</si>
  <si>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</si>
  <si>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</si>
  <si>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</si>
  <si>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</si>
  <si>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</si>
  <si>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</si>
  <si>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</si>
  <si>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</si>
  <si>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</si>
  <si>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</si>
  <si>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</si>
  <si>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</si>
  <si>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</si>
  <si>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</si>
  <si>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</si>
  <si>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</si>
  <si>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</si>
  <si>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</si>
  <si>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</si>
  <si>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</si>
  <si>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</si>
  <si>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</si>
  <si>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</si>
  <si>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</si>
  <si>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</si>
  <si>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</si>
  <si>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</si>
  <si>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</si>
  <si>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</si>
  <si>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</si>
  <si>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</si>
  <si>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</si>
  <si>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</si>
  <si>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</si>
  <si>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</si>
  <si>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</si>
  <si>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</si>
  <si>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</si>
  <si>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</si>
  <si>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</si>
  <si>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</si>
  <si>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</si>
  <si>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</si>
  <si>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</si>
  <si>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</si>
  <si>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</si>
  <si>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</si>
  <si>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</si>
  <si>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</si>
  <si>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</si>
  <si>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</si>
  <si>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</si>
  <si>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</si>
  <si>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</si>
  <si>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</si>
  <si>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</si>
  <si>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</si>
  <si>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</si>
  <si>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</si>
  <si>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</si>
  <si>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</si>
  <si>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</si>
  <si>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</si>
  <si>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</si>
  <si>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</si>
  <si>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</si>
  <si>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</si>
  <si>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</si>
  <si>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</si>
  <si>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</si>
  <si>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</si>
  <si>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</si>
  <si>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</si>
  <si>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</si>
  <si>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</si>
  <si>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</si>
  <si>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</si>
  <si>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</si>
  <si>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</si>
  <si>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</si>
  <si>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</si>
  <si>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</si>
  <si>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</si>
  <si>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</si>
  <si>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</si>
  <si>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</si>
  <si>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</si>
  <si>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</si>
  <si>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</si>
  <si>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</si>
  <si>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</si>
  <si>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</si>
  <si>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</si>
  <si>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</si>
  <si>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</si>
  <si>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</si>
  <si>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</si>
  <si>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</si>
  <si>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</si>
  <si>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</si>
  <si>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</si>
  <si>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</si>
  <si>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</si>
  <si>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</si>
  <si>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</si>
  <si>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</si>
  <si>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</si>
  <si>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</si>
  <si>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</si>
  <si>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</si>
  <si>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</si>
  <si>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</si>
  <si>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</si>
  <si>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</si>
  <si>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</si>
  <si>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</si>
  <si>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</si>
  <si>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</si>
  <si>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</si>
  <si>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</si>
  <si>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</si>
  <si>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</si>
  <si>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</si>
  <si>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</si>
  <si>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</si>
  <si>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</si>
  <si>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</si>
  <si>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</si>
  <si>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</si>
  <si>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</si>
  <si>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</si>
  <si>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</si>
  <si>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</si>
  <si>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</si>
  <si>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</si>
  <si>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</si>
  <si>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</si>
  <si>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</si>
  <si>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</si>
  <si>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</si>
  <si>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</si>
  <si>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</si>
  <si>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</si>
  <si>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</si>
  <si>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</si>
  <si>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</si>
  <si>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</si>
  <si>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</si>
  <si>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</si>
  <si>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</si>
  <si>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</si>
  <si>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</si>
  <si>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</si>
  <si>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</si>
  <si>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</si>
  <si>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</si>
  <si>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</si>
  <si>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</si>
  <si>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</si>
  <si>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</si>
  <si>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</si>
  <si>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</si>
  <si>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</si>
  <si>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</si>
  <si>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</si>
  <si>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</si>
  <si>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</si>
  <si>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</si>
  <si>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</si>
  <si>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</si>
  <si>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</si>
  <si>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</si>
  <si>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</si>
  <si>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</si>
  <si>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</si>
  <si>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</si>
  <si>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</si>
  <si>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</si>
  <si>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</si>
  <si>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</si>
  <si>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</si>
  <si>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</si>
  <si>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</si>
  <si>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</si>
  <si>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</si>
  <si>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</si>
  <si>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</si>
  <si>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</si>
  <si>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</si>
  <si>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</si>
  <si>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</si>
  <si>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</si>
  <si>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</si>
  <si>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</si>
  <si>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</si>
  <si>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</si>
  <si>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</si>
  <si>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</si>
  <si>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</si>
  <si>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</si>
  <si>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</si>
  <si>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</si>
  <si>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</si>
  <si>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</si>
  <si>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</si>
  <si>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</si>
  <si>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</si>
  <si>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</si>
  <si>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</si>
  <si>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</si>
  <si>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</si>
  <si>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</si>
  <si>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</si>
  <si>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</si>
  <si>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</si>
  <si>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</si>
  <si>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</si>
  <si>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</si>
  <si>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</si>
  <si>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</si>
  <si>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</si>
  <si>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</si>
  <si>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</si>
  <si>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</si>
  <si>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</si>
  <si>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</si>
  <si>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</si>
  <si>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</si>
  <si>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</si>
  <si>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</si>
  <si>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</si>
  <si>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</si>
  <si>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</si>
  <si>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</si>
  <si>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</si>
  <si>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</si>
  <si>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</si>
  <si>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</si>
  <si>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</si>
  <si>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</si>
  <si>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</si>
  <si>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</si>
  <si>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</si>
  <si>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</si>
  <si>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</si>
  <si>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</si>
  <si>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</si>
  <si>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</si>
  <si>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</si>
  <si>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</si>
  <si>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</si>
  <si>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</si>
  <si>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</si>
  <si>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</si>
  <si>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</si>
  <si>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</si>
  <si>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</si>
  <si>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</si>
  <si>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</si>
  <si>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</si>
  <si>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</si>
  <si>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</si>
  <si>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</si>
  <si>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</si>
  <si>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</si>
  <si>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</si>
  <si>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</si>
  <si>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</si>
  <si>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</si>
  <si>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</si>
  <si>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</si>
  <si>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</si>
  <si>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</si>
  <si>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</si>
  <si>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</si>
  <si>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</si>
  <si>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</si>
  <si>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</si>
  <si>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</si>
  <si>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</si>
  <si>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</si>
  <si>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</si>
  <si>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</si>
  <si>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</si>
  <si>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</si>
  <si>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</si>
  <si>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</si>
  <si>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</si>
  <si>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</si>
  <si>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</si>
  <si>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</si>
  <si>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</si>
  <si>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</si>
  <si>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</si>
  <si>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</si>
  <si>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</si>
  <si>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</si>
  <si>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</si>
  <si>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</si>
  <si>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</si>
  <si>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</si>
  <si>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</si>
  <si>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</si>
  <si>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</si>
  <si>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</si>
  <si>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</si>
  <si>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</si>
  <si>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</si>
  <si>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</si>
  <si>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</si>
  <si>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</si>
  <si>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</si>
  <si>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</si>
  <si>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</si>
  <si>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</si>
  <si>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</si>
  <si>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</si>
  <si>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</si>
  <si>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</si>
  <si>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</si>
  <si>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</si>
  <si>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</si>
  <si>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</si>
  <si>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</si>
  <si>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</si>
  <si>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</si>
  <si>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</si>
  <si>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</si>
  <si>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</si>
  <si>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</si>
  <si>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</si>
  <si>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</si>
  <si>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</si>
  <si>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</si>
  <si>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</si>
  <si>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</si>
  <si>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</si>
  <si>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</si>
  <si>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</si>
  <si>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</si>
  <si>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</si>
  <si>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</si>
  <si>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</si>
  <si>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</si>
  <si>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</si>
  <si>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</si>
  <si>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</si>
  <si>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</si>
  <si>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</si>
  <si>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</si>
  <si>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</si>
  <si>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</si>
  <si>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</si>
  <si>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</si>
  <si>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</si>
  <si>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</si>
  <si>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</si>
  <si>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</si>
  <si>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</si>
  <si>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</si>
  <si>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</si>
  <si>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</si>
  <si>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</si>
  <si>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</si>
  <si>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</si>
  <si>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</si>
  <si>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</si>
  <si>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</si>
  <si>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</si>
  <si>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</si>
  <si>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</si>
  <si>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</si>
  <si>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</si>
  <si>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</si>
  <si>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</si>
  <si>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</si>
  <si>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</si>
  <si>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</si>
  <si>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</si>
  <si>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</si>
  <si>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</si>
  <si>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</si>
  <si>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</si>
  <si>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</si>
  <si>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</si>
  <si>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</si>
  <si>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</si>
  <si>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</si>
  <si>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</si>
  <si>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</si>
  <si>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</si>
  <si>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</si>
  <si>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</si>
  <si>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</si>
  <si>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</si>
  <si>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</si>
  <si>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</si>
  <si>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</si>
  <si>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</si>
  <si>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</si>
  <si>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</si>
  <si>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</si>
  <si>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</si>
  <si>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</si>
  <si>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</si>
  <si>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</si>
  <si>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</si>
  <si>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</si>
  <si>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</si>
  <si>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</si>
  <si>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</si>
  <si>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</si>
  <si>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</si>
  <si>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</si>
  <si>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</si>
  <si>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</si>
  <si>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</si>
  <si>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</si>
  <si>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</si>
  <si>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</si>
  <si>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</si>
  <si>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</si>
  <si>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</si>
  <si>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</si>
  <si>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</si>
  <si>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</si>
  <si>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</si>
  <si>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</si>
  <si>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</si>
  <si>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</si>
  <si>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</si>
  <si>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</si>
  <si>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</si>
  <si>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</si>
  <si>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</si>
  <si>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</si>
  <si>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</si>
  <si>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</si>
  <si>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</si>
  <si>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</si>
  <si>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</si>
  <si>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</si>
  <si>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</si>
  <si>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</si>
  <si>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</si>
  <si>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</si>
  <si>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</si>
  <si>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</si>
  <si>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</si>
  <si>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</si>
  <si>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</si>
  <si>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</si>
  <si>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</si>
  <si>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</si>
  <si>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</si>
  <si>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</si>
  <si>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</si>
  <si>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</si>
  <si>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</si>
  <si>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</si>
  <si>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</si>
  <si>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</si>
  <si>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</si>
  <si>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</si>
  <si>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</si>
  <si>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</si>
  <si>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</si>
  <si>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</si>
  <si>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</si>
  <si>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</si>
  <si>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</si>
  <si>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</si>
  <si>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</si>
  <si>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</si>
  <si>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</si>
  <si>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</si>
  <si>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</si>
  <si>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</si>
  <si>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</si>
  <si>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</si>
  <si>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</si>
  <si>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</si>
  <si>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</si>
  <si>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</si>
  <si>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</si>
  <si>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</si>
  <si>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</si>
  <si>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</si>
  <si>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</si>
  <si>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</si>
  <si>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</si>
  <si>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</si>
  <si>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</si>
  <si>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</si>
  <si>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</si>
  <si>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</si>
  <si>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</si>
  <si>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</si>
  <si>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</si>
  <si>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</si>
  <si>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</si>
  <si>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</si>
  <si>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</si>
  <si>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</si>
  <si>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</si>
  <si>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</si>
  <si>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</si>
  <si>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</si>
  <si>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</si>
  <si>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</si>
  <si>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</si>
  <si>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</si>
  <si>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</si>
  <si>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</si>
  <si>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</si>
  <si>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</si>
  <si>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</si>
  <si>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</si>
  <si>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</si>
  <si>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</si>
  <si>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</si>
  <si>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</si>
  <si>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</si>
  <si>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</si>
  <si>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</si>
  <si>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</si>
  <si>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</si>
  <si>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</si>
  <si>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</si>
  <si>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</si>
  <si>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</si>
  <si>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</si>
  <si>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</si>
  <si>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</si>
  <si>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</si>
  <si>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</si>
  <si>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</si>
  <si>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</si>
  <si>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</si>
  <si>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</si>
  <si>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</si>
  <si>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</si>
  <si>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</si>
  <si>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</si>
  <si>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</si>
  <si>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</si>
  <si>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</si>
  <si>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</si>
  <si>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</si>
  <si>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</si>
  <si>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</si>
  <si>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</si>
  <si>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</si>
  <si>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</si>
  <si>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</si>
  <si>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</si>
  <si>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</si>
  <si>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</si>
  <si>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</si>
  <si>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</si>
  <si>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</si>
  <si>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</si>
  <si>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</si>
  <si>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</si>
  <si>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</si>
  <si>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</si>
  <si>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</si>
  <si>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</si>
  <si>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</si>
  <si>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</si>
  <si>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</si>
  <si>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</si>
  <si>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</si>
  <si>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</si>
  <si>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</si>
  <si>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</si>
  <si>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</si>
  <si>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</si>
  <si>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</si>
  <si>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</si>
  <si>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</si>
  <si>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</si>
  <si>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</si>
  <si>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</si>
  <si>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</si>
  <si>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</si>
  <si>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</si>
  <si>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</si>
  <si>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</si>
  <si>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</si>
  <si>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</si>
  <si>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</si>
  <si>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</si>
  <si>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</si>
  <si>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</si>
  <si>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</si>
  <si>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</si>
  <si>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</si>
  <si>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</si>
  <si>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</si>
  <si>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</si>
  <si>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</si>
  <si>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</si>
  <si>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</si>
  <si>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</si>
  <si>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</si>
  <si>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</si>
  <si>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</si>
  <si>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</si>
  <si>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</si>
  <si>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</si>
  <si>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</si>
  <si>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</si>
  <si>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</si>
  <si>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</si>
  <si>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</si>
  <si>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</si>
  <si>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</si>
  <si>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</si>
  <si>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</si>
  <si>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</si>
  <si>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</si>
  <si>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</si>
  <si>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</si>
  <si>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</si>
  <si>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</si>
  <si>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</si>
  <si>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</si>
  <si>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</si>
  <si>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</si>
  <si>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</si>
  <si>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</si>
  <si>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</si>
  <si>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</si>
  <si>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</si>
  <si>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</si>
  <si>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</si>
  <si>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</si>
  <si>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</si>
  <si>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</si>
  <si>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</si>
  <si>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</si>
  <si>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</si>
  <si>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</si>
  <si>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</si>
  <si>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</si>
  <si>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</si>
  <si>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</si>
  <si>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</si>
  <si>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</si>
  <si>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</si>
  <si>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</si>
  <si>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</si>
  <si>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</si>
  <si>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</si>
  <si>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</si>
  <si>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</si>
  <si>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</si>
  <si>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</si>
  <si>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</si>
  <si>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</si>
  <si>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</si>
  <si>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</si>
  <si>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</si>
  <si>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</si>
  <si>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</si>
  <si>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</si>
  <si>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</si>
  <si>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</si>
  <si>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</si>
  <si>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</si>
  <si>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</si>
  <si>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</si>
  <si>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</si>
  <si>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</si>
  <si>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</si>
  <si>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</si>
  <si>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</si>
  <si>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</si>
  <si>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</si>
  <si>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</si>
  <si>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</si>
  <si>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</si>
  <si>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</si>
  <si>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</si>
  <si>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</si>
  <si>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</si>
  <si>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</si>
  <si>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</si>
  <si>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</si>
  <si>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</si>
  <si>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</si>
  <si>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</si>
  <si>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</si>
  <si>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</si>
  <si>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</si>
  <si>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</si>
  <si>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</si>
  <si>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</si>
  <si>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</si>
  <si>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</si>
  <si>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</si>
  <si>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</si>
  <si>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</si>
  <si>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</si>
  <si>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</si>
  <si>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</si>
  <si>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</si>
  <si>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</si>
  <si>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</si>
  <si>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</si>
  <si>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</si>
  <si>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</si>
  <si>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</si>
  <si>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</si>
  <si>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</si>
  <si>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</si>
  <si>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</si>
  <si>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</si>
  <si>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</si>
  <si>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</si>
  <si>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</si>
  <si>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</si>
  <si>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</si>
  <si>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</si>
  <si>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</si>
  <si>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</si>
  <si>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</si>
  <si>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</si>
  <si>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</si>
  <si>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</si>
  <si>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</si>
  <si>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</si>
  <si>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</si>
  <si>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</si>
  <si>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</si>
  <si>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</si>
  <si>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</si>
  <si>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</si>
  <si>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</si>
  <si>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</si>
  <si>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</si>
  <si>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</si>
  <si>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</si>
  <si>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</si>
  <si>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</si>
  <si>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</si>
  <si>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</si>
  <si>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</si>
  <si>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</si>
  <si>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</si>
  <si>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</si>
  <si>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</si>
  <si>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</si>
  <si>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</si>
  <si>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</si>
  <si>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</si>
  <si>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</si>
  <si>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</si>
  <si>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</si>
  <si>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</si>
  <si>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</si>
  <si>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</si>
  <si>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</si>
  <si>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</si>
  <si>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</si>
  <si>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</si>
  <si>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</si>
  <si>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</si>
  <si>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</si>
  <si>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</si>
  <si>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</si>
  <si>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</si>
  <si>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</si>
  <si>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</si>
  <si>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</si>
  <si>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</si>
  <si>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</si>
  <si>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</si>
  <si>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</si>
  <si>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</si>
  <si>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</si>
  <si>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</si>
  <si>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</si>
  <si>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</si>
  <si>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</si>
  <si>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</si>
  <si>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</si>
  <si>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</si>
  <si>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</si>
  <si>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</si>
  <si>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</si>
  <si>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</si>
  <si>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</si>
  <si>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</si>
  <si>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</si>
  <si>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</si>
  <si>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</si>
  <si>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</si>
  <si>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</si>
  <si>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</si>
  <si>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</si>
  <si>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</si>
  <si>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</si>
  <si>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</si>
  <si>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</si>
  <si>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</si>
  <si>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</si>
  <si>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</si>
  <si>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</si>
  <si>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</si>
  <si>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</si>
  <si>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</si>
  <si>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</si>
  <si>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</si>
  <si>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</si>
  <si>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</si>
  <si>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</si>
  <si>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</si>
  <si>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</si>
  <si>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</si>
  <si>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</si>
  <si>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</si>
  <si>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</si>
  <si>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</si>
  <si>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</si>
  <si>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</si>
  <si>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</si>
  <si>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</si>
  <si>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</si>
  <si>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</si>
  <si>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</si>
  <si>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</si>
  <si>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</si>
  <si>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</si>
  <si>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</si>
  <si>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</si>
  <si>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</si>
  <si>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</si>
  <si>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</si>
  <si>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</si>
  <si>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</si>
  <si>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</si>
  <si>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</si>
  <si>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</si>
  <si>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</si>
  <si>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</si>
  <si>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</si>
  <si>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</si>
  <si>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</si>
  <si>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</si>
  <si>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</si>
  <si>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</si>
  <si>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</si>
  <si>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</si>
  <si>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</si>
  <si>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</si>
  <si>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</si>
  <si>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</si>
  <si>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</si>
  <si>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</si>
  <si>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</si>
  <si>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</si>
  <si>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</si>
  <si>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</si>
  <si>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</si>
  <si>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</si>
  <si>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</si>
  <si>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</si>
  <si>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</si>
  <si>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</si>
  <si>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</si>
  <si>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</si>
  <si>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</si>
  <si>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</si>
  <si>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</si>
  <si>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</si>
  <si>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</si>
  <si>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</si>
  <si>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</si>
  <si>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</si>
  <si>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</si>
  <si>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</si>
  <si>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</si>
  <si>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</si>
  <si>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</si>
  <si>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</si>
  <si>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</si>
  <si>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</si>
  <si>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</si>
  <si>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</si>
  <si>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</si>
  <si>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</si>
  <si>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</si>
  <si>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</si>
  <si>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</si>
  <si>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</si>
  <si>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</si>
  <si>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</si>
  <si>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</si>
  <si>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</si>
  <si>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</si>
  <si>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</si>
  <si>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</si>
  <si>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</si>
  <si>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</si>
  <si>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</si>
  <si>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</si>
  <si>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</si>
  <si>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</si>
  <si>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</si>
  <si>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</si>
  <si>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</si>
  <si>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</si>
  <si>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</si>
  <si>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</si>
  <si>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</si>
  <si>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</si>
  <si>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</si>
  <si>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</si>
  <si>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</si>
  <si>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</si>
  <si>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</si>
  <si>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</si>
  <si>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</si>
  <si>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</si>
  <si>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</si>
  <si>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</si>
  <si>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</si>
  <si>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</si>
  <si>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</si>
  <si>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</si>
  <si>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</si>
  <si>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</si>
  <si>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</si>
  <si>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</si>
  <si>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</si>
  <si>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</si>
  <si>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</si>
  <si>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</si>
  <si>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</si>
  <si>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</si>
  <si>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</si>
  <si>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</si>
  <si>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</si>
  <si>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</si>
  <si>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</si>
  <si>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</si>
  <si>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</si>
  <si>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</si>
  <si>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</si>
  <si>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</si>
  <si>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</si>
  <si>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</si>
  <si>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</si>
  <si>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</si>
  <si>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</si>
  <si>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</si>
  <si>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</si>
  <si>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</si>
  <si>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</si>
  <si>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</si>
  <si>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</si>
  <si>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</si>
  <si>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</si>
  <si>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</si>
  <si>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</si>
  <si>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</si>
  <si>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</si>
  <si>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</si>
  <si>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</si>
  <si>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</si>
  <si>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</si>
  <si>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</si>
  <si>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</si>
  <si>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</si>
  <si>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</si>
  <si>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</si>
  <si>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</si>
  <si>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</si>
  <si>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</si>
  <si>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</si>
  <si>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</si>
  <si>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</si>
  <si>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</si>
  <si>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</si>
  <si>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</si>
  <si>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</si>
  <si>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</si>
  <si>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</si>
  <si>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</si>
  <si>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</si>
  <si>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</si>
  <si>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</si>
  <si>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</si>
  <si>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</si>
  <si>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</si>
  <si>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</si>
  <si>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</si>
  <si>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</si>
  <si>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</si>
  <si>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</si>
  <si>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</si>
  <si>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</si>
  <si>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</si>
  <si>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</si>
  <si>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</si>
  <si>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</si>
  <si>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</si>
  <si>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</si>
  <si>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</si>
  <si>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</si>
  <si>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</si>
  <si>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</si>
  <si>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</si>
  <si>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</si>
  <si>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</si>
  <si>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</si>
  <si>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</si>
  <si>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</si>
  <si>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</si>
  <si>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</si>
  <si>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</si>
  <si>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</si>
  <si>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</si>
  <si>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</si>
  <si>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</si>
  <si>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</si>
  <si>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</si>
  <si>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</si>
  <si>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</si>
  <si>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</si>
  <si>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</si>
  <si>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</si>
  <si>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</si>
  <si>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</si>
  <si>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</si>
  <si>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</si>
  <si>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</si>
  <si>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</si>
  <si>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</si>
  <si>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</si>
  <si>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</si>
  <si>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</si>
  <si>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</si>
  <si>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</si>
  <si>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</si>
  <si>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</si>
  <si>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</si>
  <si>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</si>
  <si>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</si>
  <si>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</si>
  <si>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</si>
  <si>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</si>
  <si>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</si>
  <si>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</si>
  <si>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</si>
  <si>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</si>
  <si>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</si>
  <si>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</si>
  <si>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</si>
  <si>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</si>
  <si>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</si>
  <si>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</si>
  <si>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</si>
  <si>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</si>
  <si>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</si>
  <si>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</si>
  <si>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</si>
  <si>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</si>
  <si>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</si>
  <si>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</si>
  <si>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</si>
  <si>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</si>
  <si>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</si>
  <si>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</si>
  <si>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</si>
  <si>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</si>
  <si>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</si>
  <si>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</si>
  <si>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</si>
  <si>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</si>
  <si>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</si>
  <si>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</si>
  <si>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</si>
  <si>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</si>
  <si>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</si>
  <si>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</si>
  <si>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</si>
  <si>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</si>
  <si>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</si>
  <si>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</si>
  <si>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</si>
  <si>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</si>
  <si>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</si>
  <si>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</si>
  <si>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</si>
  <si>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</si>
  <si>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</si>
  <si>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</si>
  <si>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</si>
  <si>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</si>
  <si>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</si>
  <si>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</si>
  <si>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</si>
  <si>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</si>
  <si>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</si>
  <si>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</si>
  <si>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</si>
  <si>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</si>
  <si>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</si>
  <si>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</si>
  <si>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</si>
  <si>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</si>
  <si>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</si>
  <si>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</si>
  <si>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</si>
  <si>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</si>
  <si>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</si>
  <si>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</si>
  <si>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</si>
  <si>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</si>
  <si>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</si>
  <si>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</si>
  <si>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</si>
  <si>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</si>
  <si>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</si>
  <si>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</si>
  <si>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</si>
  <si>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</si>
  <si>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</si>
  <si>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</si>
  <si>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</si>
  <si>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</si>
  <si>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</si>
  <si>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</si>
  <si>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</si>
  <si>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</si>
  <si>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</si>
  <si>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</si>
  <si>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</si>
  <si>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</si>
  <si>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</si>
  <si>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</si>
  <si>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</si>
  <si>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</si>
  <si>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</si>
  <si>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</si>
  <si>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</si>
  <si>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</si>
  <si>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</si>
  <si>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</si>
  <si>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</si>
  <si>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</si>
  <si>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</si>
  <si>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</si>
  <si>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</si>
  <si>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</si>
  <si>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</si>
  <si>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</si>
  <si>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</si>
  <si>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</si>
  <si>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</si>
  <si>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</si>
  <si>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</si>
  <si>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</si>
  <si>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</si>
  <si>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</si>
  <si>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</si>
  <si>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</si>
  <si>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</si>
  <si>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</si>
  <si>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</si>
  <si>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</si>
  <si>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</si>
  <si>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</si>
  <si>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</si>
  <si>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</si>
  <si>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</si>
  <si>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</si>
  <si>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</si>
  <si>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</si>
  <si>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</si>
  <si>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</si>
  <si>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</si>
  <si>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</si>
  <si>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</si>
  <si>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</si>
  <si>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</si>
  <si>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</si>
  <si>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</si>
  <si>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</si>
  <si>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</si>
  <si>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</si>
  <si>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</si>
  <si>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</si>
  <si>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</si>
  <si>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</si>
  <si>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</si>
  <si>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</si>
  <si>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</si>
  <si>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</si>
  <si>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</si>
  <si>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</si>
  <si>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</si>
  <si>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</si>
  <si>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</si>
  <si>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</si>
  <si>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</si>
  <si>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</si>
  <si>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</si>
  <si>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</si>
  <si>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</si>
  <si>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</si>
  <si>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</si>
  <si>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</si>
  <si>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</si>
  <si>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</si>
  <si>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</si>
  <si>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</si>
  <si>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</si>
  <si>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</si>
  <si>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</si>
  <si>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</si>
  <si>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</si>
  <si>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</si>
  <si>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</si>
  <si>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</si>
  <si>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</si>
  <si>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</si>
  <si>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</si>
  <si>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</si>
  <si>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</si>
  <si>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</si>
  <si>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</si>
  <si>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</si>
  <si>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</si>
  <si>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</si>
  <si>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</si>
  <si>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</si>
  <si>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</si>
  <si>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</si>
  <si>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</si>
  <si>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</si>
  <si>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</si>
  <si>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</si>
  <si>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</si>
  <si>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</si>
  <si>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</si>
  <si>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</si>
  <si>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</si>
  <si>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</si>
  <si>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</si>
  <si>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</si>
  <si>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</si>
  <si>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</si>
  <si>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</si>
  <si>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</si>
  <si>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</si>
  <si>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</si>
  <si>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</si>
  <si>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</si>
  <si>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</si>
  <si>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</si>
  <si>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</si>
  <si>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</si>
  <si>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</si>
  <si>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</si>
  <si>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</si>
  <si>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</si>
  <si>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</si>
  <si>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</si>
  <si>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</si>
  <si>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</si>
  <si>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</si>
  <si>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</si>
  <si>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</si>
  <si>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</si>
  <si>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</si>
  <si>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</si>
  <si>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</si>
  <si>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</si>
  <si>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</si>
  <si>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</si>
  <si>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</si>
  <si>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</si>
  <si>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</si>
  <si>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</si>
  <si>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</si>
  <si>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</si>
  <si>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</si>
  <si>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</si>
  <si>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</si>
  <si>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</si>
  <si>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</si>
  <si>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</si>
  <si>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</si>
  <si>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</si>
  <si>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</si>
  <si>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</si>
  <si>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</si>
  <si>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</si>
  <si>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</si>
  <si>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</si>
  <si>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</si>
  <si>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</si>
  <si>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</si>
  <si>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</si>
  <si>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</si>
  <si>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</si>
  <si>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</si>
  <si>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</si>
  <si>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</si>
  <si>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</si>
  <si>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</si>
  <si>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</si>
  <si>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</si>
  <si>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</si>
  <si>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</si>
  <si>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</si>
  <si>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</si>
  <si>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</si>
  <si>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</si>
  <si>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</si>
  <si>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</si>
  <si>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</si>
  <si>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</si>
  <si>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</si>
  <si>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</si>
  <si>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</si>
  <si>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</si>
  <si>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</si>
  <si>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</si>
  <si>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</si>
  <si>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</si>
  <si>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</si>
  <si>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</si>
  <si>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</si>
  <si>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</si>
  <si>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</si>
  <si>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</si>
  <si>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</si>
  <si>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</si>
  <si>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</si>
  <si>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</si>
  <si>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</si>
  <si>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</si>
  <si>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</si>
  <si>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</si>
  <si>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</si>
  <si>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</si>
  <si>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</si>
  <si>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</si>
  <si>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</si>
  <si>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</si>
  <si>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</si>
  <si>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</si>
  <si>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</si>
  <si>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</si>
  <si>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</si>
  <si>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</si>
  <si>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</si>
  <si>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</si>
  <si>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</si>
  <si>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</si>
  <si>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</si>
  <si>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</si>
  <si>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</si>
  <si>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</si>
  <si>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</si>
  <si>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</si>
  <si>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</si>
  <si>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</si>
  <si>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</si>
  <si>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</si>
  <si>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</si>
  <si>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</si>
  <si>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</si>
  <si>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</si>
  <si>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</si>
  <si>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</si>
  <si>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</si>
  <si>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</si>
  <si>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</si>
  <si>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</si>
  <si>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</si>
  <si>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</si>
  <si>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</si>
  <si>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</si>
  <si>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</si>
  <si>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</si>
  <si>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</si>
  <si>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</si>
  <si>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</si>
  <si>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</si>
  <si>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</si>
  <si>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</si>
  <si>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</si>
  <si>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</si>
  <si>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</si>
  <si>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</si>
  <si>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</si>
  <si>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</si>
  <si>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</si>
  <si>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</si>
  <si>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</si>
  <si>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</si>
  <si>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</si>
  <si>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</si>
  <si>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</si>
  <si>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</si>
  <si>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</si>
  <si>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</si>
  <si>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</si>
  <si>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</si>
  <si>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</si>
  <si>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</si>
  <si>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</si>
  <si>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</si>
  <si>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</si>
  <si>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</si>
  <si>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</si>
  <si>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</si>
  <si>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</si>
  <si>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</si>
  <si>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</si>
  <si>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</si>
  <si>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</si>
  <si>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</si>
  <si>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</si>
  <si>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</si>
  <si>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</si>
  <si>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</si>
  <si>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</si>
  <si>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</si>
  <si>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</si>
  <si>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</si>
  <si>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</si>
  <si>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</si>
  <si>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</si>
  <si>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</si>
  <si>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</si>
  <si>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</si>
  <si>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</si>
  <si>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</si>
  <si>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</si>
  <si>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</si>
  <si>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</si>
  <si>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</si>
  <si>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</si>
  <si>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</si>
  <si>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</si>
  <si>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</si>
  <si>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</si>
  <si>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</si>
  <si>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</si>
  <si>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</si>
  <si>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</si>
  <si>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</si>
  <si>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</si>
  <si>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</si>
  <si>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</si>
  <si>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</si>
  <si>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</si>
  <si>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</si>
  <si>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</si>
  <si>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</si>
  <si>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</si>
  <si>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</si>
  <si>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</si>
  <si>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</si>
  <si>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</si>
  <si>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</si>
  <si>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</si>
  <si>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</si>
  <si>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</si>
  <si>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</si>
  <si>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</si>
  <si>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</si>
  <si>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</si>
  <si>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</si>
  <si>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</si>
  <si>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</si>
  <si>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</si>
  <si>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</si>
  <si>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</si>
  <si>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</si>
  <si>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</si>
  <si>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</si>
  <si>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</si>
  <si>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</si>
  <si>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</si>
  <si>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</si>
  <si>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</si>
  <si>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</si>
  <si>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</si>
  <si>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</si>
  <si>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</si>
  <si>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</si>
  <si>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</si>
  <si>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</si>
  <si>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</si>
  <si>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</si>
  <si>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</si>
  <si>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</si>
  <si>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</si>
  <si>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</si>
  <si>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</si>
  <si>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</si>
  <si>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</si>
  <si>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</si>
  <si>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</si>
  <si>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</si>
  <si>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</si>
  <si>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</si>
  <si>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</si>
  <si>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</si>
  <si>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</si>
  <si>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</si>
  <si>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</si>
  <si>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</si>
  <si>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</si>
  <si>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</si>
  <si>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</si>
  <si>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</si>
  <si>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</si>
  <si>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</si>
  <si>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</si>
  <si>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</si>
  <si>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</si>
  <si>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</si>
  <si>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</si>
  <si>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</si>
  <si>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</si>
  <si>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</si>
  <si>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</si>
  <si>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</si>
  <si>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</si>
  <si>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</si>
  <si>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</si>
  <si>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</si>
  <si>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</si>
  <si>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</si>
  <si>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</si>
  <si>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</si>
  <si>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</si>
  <si>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</si>
  <si>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</si>
  <si>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</si>
  <si>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</si>
  <si>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</si>
  <si>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</si>
  <si>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</si>
  <si>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</si>
  <si>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</si>
  <si>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</si>
  <si>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</si>
  <si>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</si>
  <si>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</si>
  <si>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</si>
  <si>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</si>
  <si>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</si>
  <si>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</si>
  <si>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</si>
  <si>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</si>
  <si>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</si>
  <si>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</si>
  <si>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</si>
  <si>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</si>
  <si>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</si>
  <si>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</si>
  <si>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</si>
  <si>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</si>
  <si>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</si>
  <si>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</si>
  <si>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</si>
  <si>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</si>
  <si>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</si>
  <si>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</si>
  <si>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</si>
  <si>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</si>
  <si>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</si>
  <si>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</si>
  <si>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</si>
  <si>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</si>
  <si>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</si>
  <si>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</si>
  <si>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</si>
  <si>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</si>
  <si>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</si>
  <si>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</si>
  <si>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</si>
  <si>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</si>
  <si>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</si>
  <si>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</si>
  <si>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</si>
  <si>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</si>
  <si>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</si>
  <si>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</si>
  <si>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</si>
  <si>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</si>
  <si>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</si>
  <si>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</si>
  <si>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</si>
  <si>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</si>
  <si>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</si>
  <si>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</si>
  <si>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</si>
  <si>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</si>
  <si>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</si>
  <si>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</si>
  <si>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</si>
  <si>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</si>
  <si>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</si>
  <si>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</si>
  <si>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</si>
  <si>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</si>
  <si>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</si>
  <si>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</si>
  <si>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</si>
  <si>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</si>
  <si>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</si>
  <si>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</si>
  <si>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</si>
  <si>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</si>
  <si>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</si>
  <si>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</si>
  <si>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</si>
  <si>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</si>
  <si>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</si>
  <si>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</si>
  <si>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</si>
  <si>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</si>
  <si>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</si>
  <si>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</si>
  <si>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</si>
  <si>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</si>
  <si>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</si>
  <si>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</si>
  <si>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</si>
  <si>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</si>
  <si>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</si>
  <si>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</si>
  <si>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</si>
  <si>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</si>
  <si>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</si>
  <si>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</si>
  <si>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</si>
  <si>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</si>
  <si>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</si>
  <si>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</si>
  <si>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</si>
  <si>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</si>
  <si>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</si>
  <si>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</si>
  <si>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</si>
  <si>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</si>
  <si>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</si>
  <si>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</si>
  <si>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</si>
  <si>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</si>
  <si>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</si>
  <si>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</si>
  <si>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</si>
  <si>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</si>
  <si>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</si>
  <si>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</si>
  <si>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</si>
  <si>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</si>
  <si>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</si>
  <si>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</si>
  <si>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</si>
  <si>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</si>
  <si>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</si>
  <si>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</si>
  <si>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</si>
  <si>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</si>
  <si>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</si>
  <si>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</si>
  <si>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</si>
  <si>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</si>
  <si>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</si>
  <si>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</si>
  <si>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</si>
  <si>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</si>
  <si>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</si>
  <si>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</si>
  <si>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</si>
  <si>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</si>
  <si>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</si>
  <si>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</si>
  <si>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</si>
  <si>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</si>
  <si>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</si>
  <si>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</si>
  <si>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</si>
  <si>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</si>
  <si>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</si>
  <si>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</si>
  <si>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</si>
  <si>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</si>
  <si>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</si>
  <si>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</si>
  <si>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</si>
  <si>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</si>
  <si>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</si>
  <si>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</si>
  <si>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</si>
  <si>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</si>
  <si>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</si>
  <si>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</si>
  <si>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</si>
  <si>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</si>
  <si>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</si>
  <si>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</si>
  <si>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</si>
  <si>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</si>
  <si>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</si>
  <si>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</si>
  <si>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</si>
  <si>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</si>
  <si>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</si>
  <si>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</si>
  <si>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</si>
  <si>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</si>
  <si>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</si>
  <si>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</si>
  <si>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</si>
  <si>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</si>
  <si>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</si>
  <si>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</si>
  <si>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</si>
  <si>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</si>
  <si>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</si>
  <si>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</si>
  <si>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</si>
  <si>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</si>
  <si>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</si>
  <si>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</si>
  <si>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</si>
  <si>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</si>
  <si>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</si>
  <si>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</si>
  <si>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</si>
  <si>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</si>
  <si>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</si>
  <si>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</si>
  <si>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</si>
  <si>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</si>
  <si>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</si>
  <si>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</si>
  <si>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</si>
  <si>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</si>
  <si>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</si>
  <si>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</si>
  <si>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</si>
  <si>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</si>
  <si>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</si>
  <si>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</si>
  <si>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</si>
  <si>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</si>
  <si>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</si>
  <si>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</si>
  <si>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</si>
  <si>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</si>
  <si>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</si>
  <si>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</si>
  <si>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</si>
  <si>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</si>
  <si>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</si>
  <si>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</si>
  <si>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</si>
  <si>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</si>
  <si>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</si>
  <si>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</si>
  <si>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</si>
  <si>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</si>
  <si>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</si>
  <si>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</si>
  <si>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</si>
  <si>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</si>
  <si>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</si>
  <si>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</si>
  <si>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</si>
  <si>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</si>
  <si>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</si>
  <si>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</si>
  <si>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</si>
  <si>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</si>
  <si>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</si>
  <si>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</si>
  <si>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</si>
  <si>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</si>
  <si>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</si>
  <si>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</si>
  <si>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</si>
  <si>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</si>
  <si>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</si>
  <si>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</si>
  <si>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</si>
  <si>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</si>
  <si>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</si>
  <si>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</si>
  <si>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</si>
  <si>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</si>
  <si>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</si>
  <si>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</si>
  <si>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</si>
  <si>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</si>
  <si>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</si>
  <si>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</si>
  <si>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</si>
  <si>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</si>
  <si>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</si>
  <si>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</si>
  <si>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</si>
  <si>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</si>
  <si>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</si>
  <si>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</si>
  <si>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</si>
  <si>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</si>
  <si>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</si>
  <si>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</si>
  <si>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</si>
  <si>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</si>
  <si>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</si>
  <si>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</si>
  <si>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</si>
  <si>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</si>
  <si>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</si>
  <si>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</si>
  <si>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</si>
  <si>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</si>
  <si>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</si>
  <si>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</si>
  <si>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</si>
  <si>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</si>
  <si>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</si>
  <si>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</si>
  <si>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</si>
  <si>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</si>
  <si>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</si>
  <si>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</si>
  <si>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</si>
  <si>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</si>
  <si>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</si>
  <si>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</si>
  <si>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</si>
  <si>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</si>
  <si>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</si>
  <si>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</si>
  <si>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</si>
  <si>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</si>
  <si>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</si>
  <si>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</si>
  <si>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</si>
  <si>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</si>
  <si>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</si>
  <si>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</si>
  <si>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</si>
  <si>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</si>
  <si>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</si>
  <si>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</si>
  <si>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</si>
  <si>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</si>
  <si>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</si>
  <si>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</si>
  <si>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</si>
  <si>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</si>
  <si>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</si>
  <si>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</si>
  <si>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</si>
  <si>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</si>
  <si>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</si>
  <si>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</si>
  <si>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</si>
  <si>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</si>
  <si>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</si>
  <si>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</si>
  <si>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</si>
  <si>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</si>
  <si>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</si>
  <si>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</si>
  <si>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</si>
  <si>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</si>
  <si>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</si>
  <si>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</si>
  <si>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</si>
  <si>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</si>
  <si>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</si>
  <si>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</si>
  <si>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</si>
  <si>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</si>
  <si>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</si>
  <si>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</si>
  <si>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</si>
  <si>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</si>
  <si>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</si>
  <si>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</si>
  <si>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</si>
  <si>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</si>
  <si>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</si>
  <si>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</si>
  <si>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</si>
  <si>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</si>
  <si>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</si>
  <si>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</si>
  <si>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</si>
  <si>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</si>
  <si>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</si>
  <si>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</si>
  <si>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</si>
  <si>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</si>
  <si>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</si>
  <si>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</si>
  <si>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</si>
  <si>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</si>
  <si>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</si>
  <si>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</si>
  <si>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</si>
  <si>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</si>
  <si>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</si>
  <si>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</si>
  <si>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</si>
  <si>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</si>
  <si>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</si>
  <si>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</si>
  <si>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</si>
  <si>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</si>
  <si>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</si>
  <si>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</si>
  <si>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</si>
  <si>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</si>
  <si>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</si>
  <si>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</si>
  <si>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</si>
  <si>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</si>
  <si>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</si>
  <si>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</si>
  <si>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</si>
  <si>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</si>
  <si>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</si>
  <si>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</si>
  <si>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</si>
  <si>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</si>
  <si>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</si>
  <si>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</si>
  <si>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</si>
  <si>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</si>
  <si>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</si>
  <si>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</si>
  <si>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</si>
  <si>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</si>
  <si>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</si>
  <si>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</si>
  <si>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</si>
  <si>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</si>
  <si>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</si>
  <si>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</si>
  <si>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</si>
  <si>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</si>
  <si>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</si>
  <si>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</si>
  <si>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</si>
  <si>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</si>
  <si>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</si>
  <si>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</si>
  <si>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</si>
  <si>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</si>
  <si>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</si>
  <si>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</si>
  <si>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</si>
  <si>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</si>
  <si>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</si>
  <si>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</si>
  <si>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</si>
  <si>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</si>
  <si>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</si>
  <si>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</si>
  <si>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</si>
  <si>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</si>
  <si>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</si>
  <si>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</si>
  <si>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</si>
  <si>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</si>
  <si>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</si>
  <si>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</si>
  <si>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</si>
  <si>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</si>
  <si>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</si>
  <si>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</si>
  <si>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</si>
  <si>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</si>
  <si>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</si>
  <si>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</si>
  <si>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</si>
  <si>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</si>
  <si>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</si>
  <si>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</si>
  <si>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</si>
  <si>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</si>
  <si>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</si>
  <si>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</si>
  <si>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</si>
  <si>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</si>
  <si>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</si>
  <si>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</si>
  <si>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</si>
  <si>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</si>
  <si>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</si>
  <si>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</si>
  <si>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</si>
  <si>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</si>
  <si>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</si>
  <si>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</si>
  <si>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</si>
  <si>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</si>
  <si>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</si>
  <si>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</si>
  <si>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</si>
  <si>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</si>
  <si>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</si>
  <si>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</si>
  <si>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</si>
  <si>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</si>
  <si>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</si>
  <si>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</si>
  <si>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</si>
  <si>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</si>
  <si>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</si>
  <si>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</si>
  <si>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</si>
  <si>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</si>
  <si>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</si>
  <si>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</si>
  <si>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</si>
  <si>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</si>
  <si>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</si>
  <si>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</si>
  <si>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</si>
  <si>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</si>
  <si>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</si>
  <si>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</si>
  <si>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</si>
  <si>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</si>
  <si>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</si>
  <si>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</si>
  <si>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</si>
  <si>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</si>
  <si>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</si>
  <si>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</si>
  <si>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</si>
  <si>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</si>
  <si>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</si>
  <si>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</si>
  <si>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</si>
  <si>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</si>
  <si>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</si>
  <si>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</si>
  <si>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</si>
  <si>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</si>
  <si>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</si>
  <si>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</si>
  <si>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</si>
  <si>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</si>
  <si>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</si>
  <si>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</si>
  <si>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</si>
  <si>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</si>
  <si>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</si>
  <si>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</si>
  <si>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</si>
  <si>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</si>
  <si>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</si>
  <si>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</si>
  <si>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</si>
  <si>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</si>
  <si>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</si>
  <si>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</si>
  <si>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</si>
  <si>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</si>
  <si>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</si>
  <si>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</si>
  <si>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</si>
  <si>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</si>
  <si>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</si>
  <si>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</si>
  <si>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</si>
  <si>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</si>
  <si>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</si>
  <si>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</si>
  <si>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</si>
  <si>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</si>
  <si>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</si>
  <si>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</si>
  <si>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</si>
  <si>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</si>
  <si>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</si>
  <si>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</si>
  <si>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</si>
  <si>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</si>
  <si>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</si>
  <si>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</si>
  <si>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</si>
  <si>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</si>
  <si>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</si>
  <si>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</si>
  <si>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</si>
  <si>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</si>
  <si>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</si>
  <si>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</si>
  <si>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</si>
  <si>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</si>
  <si>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</si>
  <si>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</si>
  <si>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</si>
  <si>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</si>
  <si>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</si>
  <si>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</si>
  <si>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</si>
  <si>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</si>
  <si>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</si>
  <si>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</si>
  <si>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</si>
  <si>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</si>
  <si>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</si>
  <si>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</si>
  <si>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</si>
  <si>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</si>
  <si>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</si>
  <si>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</si>
  <si>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</si>
  <si>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</si>
  <si>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</si>
  <si>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</si>
  <si>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</si>
  <si>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</si>
  <si>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</si>
  <si>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</si>
  <si>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</si>
  <si>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</si>
  <si>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</si>
  <si>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</si>
  <si>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</si>
  <si>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</si>
  <si>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</si>
  <si>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</si>
  <si>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</si>
  <si>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</si>
  <si>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</si>
  <si>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</si>
  <si>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</si>
  <si>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</si>
  <si>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</si>
  <si>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</si>
  <si>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</si>
  <si>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</si>
  <si>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</si>
  <si>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</si>
  <si>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</si>
  <si>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</si>
  <si>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</si>
  <si>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</si>
  <si>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</si>
  <si>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</si>
  <si>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</si>
  <si>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</si>
  <si>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</si>
  <si>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</si>
  <si>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</si>
  <si>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</si>
  <si>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</si>
  <si>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</si>
  <si>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</si>
  <si>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</si>
  <si>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</si>
  <si>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</si>
  <si>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</si>
  <si>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</si>
  <si>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</si>
  <si>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</si>
  <si>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</si>
  <si>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</si>
  <si>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</si>
  <si>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</si>
  <si>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</si>
  <si>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</si>
  <si>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</si>
  <si>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</si>
  <si>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</si>
  <si>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</si>
  <si>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</si>
  <si>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</si>
  <si>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</si>
  <si>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</si>
  <si>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</si>
  <si>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</si>
  <si>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</si>
  <si>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</si>
  <si>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</si>
  <si>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</si>
  <si>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</si>
  <si>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</si>
  <si>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</si>
  <si>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</si>
  <si>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</si>
  <si>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</si>
  <si>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</si>
  <si>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</si>
  <si>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</si>
  <si>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</si>
  <si>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</si>
  <si>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</si>
  <si>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</si>
  <si>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</si>
  <si>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</si>
  <si>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</si>
  <si>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</si>
  <si>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</si>
  <si>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</si>
  <si>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</si>
  <si>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</si>
  <si>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</si>
  <si>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</si>
  <si>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</si>
  <si>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</si>
  <si>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</si>
  <si>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</si>
  <si>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</si>
  <si>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</si>
  <si>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</si>
  <si>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</si>
  <si>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</si>
  <si>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</si>
  <si>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</si>
  <si>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</si>
  <si>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</si>
  <si>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</si>
  <si>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</si>
  <si>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</si>
  <si>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</si>
  <si>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</si>
  <si>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</si>
  <si>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</si>
  <si>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</si>
  <si>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</si>
  <si>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</si>
  <si>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</si>
  <si>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</si>
  <si>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</si>
  <si>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</si>
  <si>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</si>
  <si>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</si>
  <si>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</si>
  <si>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</si>
  <si>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</si>
  <si>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</si>
  <si>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</si>
  <si>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</si>
  <si>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</si>
  <si>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</si>
  <si>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</si>
  <si>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</si>
  <si>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</si>
  <si>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</si>
  <si>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</si>
  <si>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</si>
  <si>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</si>
  <si>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</si>
  <si>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</si>
  <si>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</si>
  <si>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</si>
  <si>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</si>
  <si>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</si>
  <si>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</si>
  <si>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</si>
  <si>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</si>
  <si>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</si>
  <si>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</si>
  <si>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</si>
  <si>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</si>
  <si>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</si>
  <si>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</si>
  <si>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</si>
  <si>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</si>
  <si>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</si>
  <si>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</si>
  <si>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</si>
  <si>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</si>
  <si>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</si>
  <si>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</si>
  <si>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</si>
  <si>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</si>
  <si>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</si>
  <si>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</si>
  <si>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</si>
  <si>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</si>
  <si>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</si>
  <si>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</si>
  <si>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</si>
  <si>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</si>
  <si>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</si>
  <si>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</si>
  <si>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</si>
  <si>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</si>
  <si>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</si>
  <si>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</si>
  <si>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</si>
  <si>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</si>
  <si>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</si>
  <si>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</si>
  <si>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</si>
  <si>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</si>
  <si>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</si>
  <si>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</si>
  <si>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</si>
  <si>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</si>
  <si>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</si>
  <si>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</si>
  <si>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</si>
  <si>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</si>
  <si>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</si>
  <si>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</si>
  <si>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</si>
  <si>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</si>
  <si>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</si>
  <si>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</si>
  <si>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</si>
  <si>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</si>
  <si>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</si>
  <si>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</si>
  <si>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</si>
  <si>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</si>
  <si>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</si>
  <si>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</si>
  <si>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</si>
  <si>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</si>
  <si>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</si>
  <si>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</si>
  <si>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</si>
  <si>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</si>
  <si>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</si>
  <si>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</si>
  <si>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</si>
  <si>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</si>
  <si>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</si>
  <si>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</si>
  <si>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</si>
  <si>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</si>
  <si>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</si>
  <si>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</si>
  <si>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</si>
  <si>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</si>
  <si>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</si>
  <si>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</si>
  <si>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</si>
  <si>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</si>
  <si>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</si>
  <si>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</si>
  <si>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</si>
  <si>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</si>
  <si>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</si>
  <si>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</si>
  <si>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</si>
  <si>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</si>
  <si>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</si>
  <si>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</si>
  <si>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</si>
  <si>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</si>
  <si>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</si>
  <si>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</si>
  <si>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</si>
  <si>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</si>
  <si>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</si>
  <si>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</si>
  <si>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</si>
  <si>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</si>
  <si>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</si>
  <si>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</si>
  <si>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</si>
  <si>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</si>
  <si>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</si>
  <si>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</si>
  <si>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</si>
  <si>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</si>
  <si>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</si>
  <si>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</si>
  <si>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</si>
  <si>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</si>
  <si>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</si>
  <si>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</si>
  <si>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</si>
  <si>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</si>
  <si>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</si>
  <si>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</si>
  <si>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</si>
  <si>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</si>
  <si>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</si>
  <si>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</si>
  <si>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</si>
  <si>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</si>
  <si>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</si>
  <si>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</si>
  <si>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</si>
  <si>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</si>
  <si>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</si>
  <si>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</si>
  <si>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</si>
  <si>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</si>
  <si>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</si>
  <si>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</si>
  <si>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</si>
  <si>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</si>
  <si>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</si>
  <si>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</si>
  <si>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</si>
  <si>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</si>
  <si>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</si>
  <si>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</si>
  <si>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</si>
  <si>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</si>
  <si>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</si>
  <si>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</si>
  <si>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</si>
  <si>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</si>
  <si>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</si>
  <si>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</si>
  <si>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</si>
  <si>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</si>
  <si>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</si>
  <si>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</si>
  <si>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</si>
  <si>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</si>
  <si>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</si>
  <si>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</si>
  <si>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</si>
  <si>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</si>
  <si>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</si>
  <si>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</si>
  <si>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</si>
  <si>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</si>
  <si>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</si>
  <si>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</si>
  <si>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</si>
  <si>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</si>
  <si>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</si>
  <si>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</si>
  <si>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</si>
  <si>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</si>
  <si>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</si>
  <si>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</si>
  <si>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</si>
  <si>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</si>
  <si>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</si>
  <si>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</si>
  <si>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</si>
  <si>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</si>
  <si>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</si>
  <si>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</si>
  <si>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</si>
  <si>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</si>
  <si>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</si>
  <si>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</si>
  <si>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</si>
  <si>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</si>
  <si>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</si>
  <si>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</si>
  <si>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</si>
  <si>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</si>
  <si>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</si>
  <si>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</si>
  <si>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</si>
  <si>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</si>
  <si>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</si>
  <si>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</si>
  <si>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</si>
  <si>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</si>
  <si>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</si>
  <si>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</si>
  <si>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</si>
  <si>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</si>
  <si>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</si>
  <si>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</si>
  <si>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</si>
  <si>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</si>
  <si>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</si>
  <si>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</si>
  <si>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</si>
  <si>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</si>
  <si>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</si>
  <si>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</si>
  <si>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</si>
  <si>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</si>
  <si>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</si>
  <si>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</si>
  <si>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</si>
  <si>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</si>
  <si>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</si>
  <si>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</si>
  <si>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</si>
  <si>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</si>
  <si>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</si>
  <si>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</si>
  <si>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</si>
  <si>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</si>
  <si>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</si>
  <si>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</si>
  <si>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</si>
  <si>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</si>
  <si>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</si>
  <si>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</si>
  <si>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</si>
  <si>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</si>
  <si>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</si>
  <si>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</si>
  <si>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</si>
  <si>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</si>
  <si>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</si>
  <si>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</si>
  <si>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</si>
  <si>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</si>
  <si>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</si>
  <si>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</si>
  <si>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</si>
  <si>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</si>
  <si>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</si>
  <si>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</si>
  <si>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</si>
  <si>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</si>
  <si>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</si>
  <si>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</si>
  <si>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</si>
  <si>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</si>
  <si>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</si>
  <si>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</si>
  <si>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</si>
  <si>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</si>
  <si>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</si>
  <si>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</si>
  <si>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</si>
  <si>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</si>
  <si>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</si>
  <si>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</si>
  <si>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</si>
  <si>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</si>
  <si>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</si>
  <si>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</si>
  <si>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</si>
  <si>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</si>
  <si>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</si>
  <si>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</si>
  <si>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</si>
  <si>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</si>
  <si>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</si>
  <si>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</si>
  <si>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</si>
  <si>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</si>
  <si>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</si>
  <si>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</si>
  <si>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</si>
  <si>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</si>
  <si>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</si>
  <si>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</si>
  <si>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</si>
  <si>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</si>
  <si>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</si>
  <si>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</si>
  <si>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</si>
  <si>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</si>
  <si>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</si>
  <si>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</si>
  <si>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</si>
  <si>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</si>
  <si>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</si>
  <si>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</si>
  <si>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XZYUUT6IYN31D9K77X08</t>
  </si>
  <si>
    <t>JPM SE0029503713</t>
  </si>
  <si>
    <t>SE0029503713</t>
  </si>
  <si>
    <t>JPMBV/ZERO DEBT 20320917</t>
  </si>
  <si>
    <t>KOSPI2</t>
  </si>
  <si>
    <t>NDX</t>
  </si>
  <si>
    <t>TWSE</t>
  </si>
  <si>
    <t>AEX</t>
  </si>
  <si>
    <t>JPM Glob AI NOK 5649</t>
  </si>
  <si>
    <t>JPM_SE0029503713</t>
  </si>
  <si>
    <t>DEMYRB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</si>
</sst>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6">
    <font>
      <sz val="11"/>
      <color theme="1"/>
      <name val="Calibri"/>
      <family val="2"/>
      <scheme val="minor"/>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0"/>
      <color rgb="FF333333"/>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30" fillId="34" borderId="0" applyNumberFormat="0" applyBorder="0" applyAlignment="0" applyProtection="0"/>
    <xf numFmtId="0" fontId="3" fillId="0" borderId="0"/>
    <xf numFmtId="0" fontId="3" fillId="0" borderId="0">
      <alignment horizontal="left" wrapText="1"/>
    </xf>
    <xf numFmtId="0" fontId="3" fillId="0" borderId="0">
      <alignment horizontal="left" wrapText="1"/>
    </xf>
    <xf numFmtId="0" fontId="3" fillId="0" borderId="0"/>
    <xf numFmtId="0" fontId="3" fillId="0" borderId="0">
      <alignment horizontal="left" wrapText="1"/>
    </xf>
    <xf numFmtId="0" fontId="3" fillId="0" borderId="0">
      <alignment horizontal="left" wrapText="1"/>
    </xf>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17" fillId="35" borderId="31" applyNumberFormat="0" applyFont="0" applyAlignment="0" applyProtection="0"/>
    <xf numFmtId="0" fontId="31" fillId="30" borderId="32" applyNumberFormat="0" applyAlignment="0" applyProtection="0"/>
    <xf numFmtId="0" fontId="32" fillId="0" borderId="0" applyNumberForma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46" fillId="0" borderId="0"/>
    <xf numFmtId="0" fontId="3" fillId="0" borderId="0">
      <alignment vertical="center"/>
    </xf>
    <xf numFmtId="0" fontId="3" fillId="0" borderId="0">
      <alignment vertical="center"/>
    </xf>
    <xf numFmtId="0" fontId="17" fillId="5" borderId="0" applyNumberFormat="0" applyBorder="0" applyAlignment="0" applyProtection="0"/>
    <xf numFmtId="0" fontId="17" fillId="6" borderId="0" applyNumberFormat="0" applyBorder="0" applyAlignment="0" applyProtection="0"/>
    <xf numFmtId="0" fontId="46"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46"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6"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47" fillId="29"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48" fillId="32" borderId="0" applyNumberFormat="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49"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50" fillId="34" borderId="0" applyNumberFormat="0" applyBorder="0" applyAlignment="0" applyProtection="0"/>
    <xf numFmtId="0" fontId="30" fillId="34" borderId="0" applyNumberFormat="0" applyBorder="0" applyAlignment="0" applyProtection="0"/>
    <xf numFmtId="0" fontId="17" fillId="0" borderId="0"/>
    <xf numFmtId="0" fontId="51" fillId="0" borderId="0"/>
    <xf numFmtId="0" fontId="17" fillId="35" borderId="31" applyNumberFormat="0" applyFont="0" applyAlignment="0" applyProtection="0"/>
    <xf numFmtId="0" fontId="31" fillId="30" borderId="32" applyNumberFormat="0" applyAlignment="0" applyProtection="0"/>
    <xf numFmtId="9" fontId="4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60" fillId="0" borderId="0"/>
    <xf numFmtId="0" fontId="61" fillId="0" borderId="0"/>
    <xf numFmtId="0" fontId="60" fillId="0" borderId="0"/>
  </cellStyleXfs>
  <cellXfs count="332">
    <xf numFmtId="0" fontId="0" fillId="0" borderId="0" xfId="0"/>
    <xf numFmtId="0" fontId="3" fillId="0" borderId="1" xfId="38" applyBorder="1"/>
    <xf numFmtId="0" fontId="3" fillId="0" borderId="1" xfId="38" applyBorder="1" applyAlignment="1" applyProtection="1">
      <alignment horizontal="left"/>
      <protection locked="0"/>
    </xf>
    <xf numFmtId="164" fontId="3" fillId="2" borderId="1" xfId="38" applyNumberFormat="1" applyFill="1" applyBorder="1"/>
    <xf numFmtId="164" fontId="3" fillId="0" borderId="1" xfId="38" applyNumberFormat="1" applyBorder="1"/>
    <xf numFmtId="0" fontId="4" fillId="3" borderId="1" xfId="38" applyFont="1" applyFill="1" applyBorder="1" applyAlignment="1">
      <alignment wrapText="1"/>
    </xf>
    <xf numFmtId="0" fontId="8" fillId="0" borderId="0" xfId="38" applyFont="1"/>
    <xf numFmtId="0" fontId="3" fillId="0" borderId="1" xfId="38" applyBorder="1" applyProtection="1">
      <protection locked="0"/>
    </xf>
    <xf numFmtId="0" fontId="33" fillId="0" borderId="0" xfId="0" applyFont="1"/>
    <xf numFmtId="0" fontId="35" fillId="0" borderId="0" xfId="0" applyFont="1" applyAlignment="1">
      <alignment horizontal="left"/>
    </xf>
    <xf numFmtId="0" fontId="33"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6" fillId="39" borderId="8" xfId="0" applyFont="1" applyFill="1" applyBorder="1" applyAlignment="1">
      <alignment horizontal="center" wrapText="1"/>
    </xf>
    <xf numFmtId="0" fontId="36" fillId="38" borderId="8" xfId="0" applyFont="1" applyFill="1" applyBorder="1" applyAlignment="1">
      <alignment horizontal="center" wrapText="1"/>
    </xf>
    <xf numFmtId="0" fontId="36" fillId="39" borderId="9" xfId="0" applyFont="1" applyFill="1" applyBorder="1" applyAlignment="1">
      <alignment horizontal="center"/>
    </xf>
    <xf numFmtId="0" fontId="36" fillId="0" borderId="9" xfId="0" applyFont="1" applyBorder="1" applyAlignment="1">
      <alignment horizontal="center"/>
    </xf>
    <xf numFmtId="0" fontId="36" fillId="38" borderId="9" xfId="0" applyFont="1" applyFill="1" applyBorder="1" applyAlignment="1">
      <alignment horizontal="center"/>
    </xf>
    <xf numFmtId="0" fontId="0" fillId="37" borderId="1" xfId="0" applyFill="1" applyBorder="1"/>
    <xf numFmtId="0" fontId="33" fillId="0" borderId="0" xfId="0" applyFont="1" applyAlignment="1">
      <alignment horizontal="left"/>
    </xf>
    <xf numFmtId="0" fontId="33"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7"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3" fillId="2" borderId="1" xfId="38" applyNumberFormat="1" applyFill="1" applyBorder="1"/>
    <xf numFmtId="0" fontId="4" fillId="4" borderId="1" xfId="38" applyFont="1" applyFill="1" applyBorder="1" applyAlignment="1">
      <alignment wrapText="1"/>
    </xf>
    <xf numFmtId="0" fontId="4" fillId="4" borderId="8" xfId="38" applyFont="1" applyFill="1" applyBorder="1" applyAlignment="1">
      <alignment wrapText="1"/>
    </xf>
    <xf numFmtId="3" fontId="4" fillId="4" borderId="1" xfId="38" applyNumberFormat="1" applyFont="1" applyFill="1" applyBorder="1" applyAlignment="1">
      <alignment wrapText="1"/>
    </xf>
    <xf numFmtId="0" fontId="38" fillId="0" borderId="0" xfId="0" applyFont="1"/>
    <xf numFmtId="3" fontId="38" fillId="0" borderId="0" xfId="0" applyNumberFormat="1" applyFont="1"/>
    <xf numFmtId="0" fontId="14" fillId="0" borderId="0" xfId="0" applyFont="1"/>
    <xf numFmtId="3" fontId="4" fillId="4" borderId="8" xfId="38" applyNumberFormat="1" applyFont="1" applyFill="1" applyBorder="1" applyAlignment="1">
      <alignment wrapText="1"/>
    </xf>
    <xf numFmtId="3" fontId="4" fillId="4" borderId="2" xfId="38" applyNumberFormat="1" applyFont="1" applyFill="1" applyBorder="1" applyAlignment="1">
      <alignment wrapText="1"/>
    </xf>
    <xf numFmtId="3" fontId="4" fillId="41" borderId="2" xfId="38" applyNumberFormat="1" applyFont="1" applyFill="1" applyBorder="1" applyAlignment="1">
      <alignment wrapText="1"/>
    </xf>
    <xf numFmtId="0" fontId="4" fillId="42" borderId="10" xfId="38" applyFont="1" applyFill="1" applyBorder="1" applyAlignment="1">
      <alignment wrapText="1"/>
    </xf>
    <xf numFmtId="0" fontId="4" fillId="42" borderId="11" xfId="38" applyFont="1" applyFill="1" applyBorder="1" applyAlignment="1">
      <alignment wrapText="1"/>
    </xf>
    <xf numFmtId="0" fontId="38" fillId="0" borderId="1" xfId="0" applyFont="1" applyBorder="1"/>
    <xf numFmtId="3" fontId="38" fillId="0" borderId="1" xfId="0" applyNumberFormat="1" applyFont="1" applyBorder="1"/>
    <xf numFmtId="165" fontId="38" fillId="0" borderId="1" xfId="0" applyNumberFormat="1" applyFont="1" applyBorder="1"/>
    <xf numFmtId="164" fontId="38" fillId="0" borderId="1" xfId="0" applyNumberFormat="1" applyFont="1" applyBorder="1"/>
    <xf numFmtId="2" fontId="38" fillId="0" borderId="11" xfId="0" applyNumberFormat="1" applyFont="1" applyBorder="1"/>
    <xf numFmtId="164" fontId="38" fillId="41" borderId="12" xfId="0" applyNumberFormat="1" applyFont="1" applyFill="1" applyBorder="1"/>
    <xf numFmtId="0" fontId="3" fillId="0" borderId="0" xfId="38"/>
    <xf numFmtId="3" fontId="3" fillId="0" borderId="0" xfId="38" applyNumberFormat="1"/>
    <xf numFmtId="0" fontId="38" fillId="0" borderId="13" xfId="0" applyFont="1" applyBorder="1"/>
    <xf numFmtId="0" fontId="4" fillId="40" borderId="1" xfId="38" applyFont="1" applyFill="1" applyBorder="1" applyAlignment="1">
      <alignment wrapText="1"/>
    </xf>
    <xf numFmtId="0" fontId="4" fillId="40" borderId="8" xfId="38" applyFont="1" applyFill="1" applyBorder="1" applyAlignment="1">
      <alignment wrapText="1"/>
    </xf>
    <xf numFmtId="3" fontId="4" fillId="40" borderId="1" xfId="38" applyNumberFormat="1" applyFont="1" applyFill="1" applyBorder="1" applyAlignment="1">
      <alignment wrapText="1"/>
    </xf>
    <xf numFmtId="14" fontId="38" fillId="0" borderId="0" xfId="0" applyNumberFormat="1" applyFont="1"/>
    <xf numFmtId="3" fontId="4" fillId="40" borderId="2" xfId="38" applyNumberFormat="1" applyFont="1" applyFill="1" applyBorder="1" applyAlignment="1">
      <alignment wrapText="1"/>
    </xf>
    <xf numFmtId="3" fontId="4" fillId="41" borderId="1" xfId="38" applyNumberFormat="1" applyFont="1" applyFill="1" applyBorder="1" applyAlignment="1">
      <alignment wrapText="1"/>
    </xf>
    <xf numFmtId="49" fontId="38" fillId="0" borderId="1" xfId="0" applyNumberFormat="1" applyFont="1" applyBorder="1" applyAlignment="1">
      <alignment horizontal="left"/>
    </xf>
    <xf numFmtId="166" fontId="38" fillId="0" borderId="1" xfId="0" applyNumberFormat="1" applyFont="1" applyBorder="1"/>
    <xf numFmtId="49" fontId="38" fillId="41" borderId="1" xfId="0" applyNumberFormat="1" applyFont="1" applyFill="1" applyBorder="1" applyAlignment="1">
      <alignment horizontal="left"/>
    </xf>
    <xf numFmtId="164" fontId="3" fillId="41" borderId="1" xfId="38" applyNumberFormat="1" applyFill="1" applyBorder="1"/>
    <xf numFmtId="0" fontId="3" fillId="0" borderId="0" xfId="38" applyAlignment="1" applyProtection="1">
      <alignment horizontal="left"/>
      <protection locked="0"/>
    </xf>
    <xf numFmtId="164" fontId="3" fillId="0" borderId="0" xfId="38" applyNumberFormat="1"/>
    <xf numFmtId="0" fontId="3" fillId="0" borderId="0" xfId="38" applyProtection="1">
      <protection locked="0"/>
    </xf>
    <xf numFmtId="0" fontId="3" fillId="41" borderId="1" xfId="38" applyFill="1" applyBorder="1"/>
    <xf numFmtId="0" fontId="38" fillId="41" borderId="1" xfId="0" applyFont="1" applyFill="1" applyBorder="1"/>
    <xf numFmtId="0" fontId="0" fillId="0" borderId="14" xfId="0" applyBorder="1"/>
    <xf numFmtId="0" fontId="0" fillId="0" borderId="5" xfId="0" applyBorder="1"/>
    <xf numFmtId="168" fontId="38" fillId="0" borderId="0" xfId="0" applyNumberFormat="1" applyFont="1"/>
    <xf numFmtId="168" fontId="4"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8" fillId="0" borderId="10" xfId="0" applyNumberFormat="1" applyFont="1" applyBorder="1"/>
    <xf numFmtId="165" fontId="38" fillId="0" borderId="13" xfId="0" applyNumberFormat="1" applyFont="1" applyBorder="1"/>
    <xf numFmtId="3" fontId="38" fillId="0" borderId="13" xfId="0" applyNumberFormat="1" applyFont="1" applyBorder="1"/>
    <xf numFmtId="164" fontId="3" fillId="2" borderId="13" xfId="38" applyNumberFormat="1" applyFill="1" applyBorder="1"/>
    <xf numFmtId="164" fontId="38" fillId="0" borderId="13" xfId="0" applyNumberFormat="1" applyFont="1" applyBorder="1"/>
    <xf numFmtId="164" fontId="38" fillId="41" borderId="15" xfId="0" applyNumberFormat="1" applyFont="1" applyFill="1" applyBorder="1"/>
    <xf numFmtId="49" fontId="38" fillId="0" borderId="16" xfId="0" applyNumberFormat="1" applyFont="1" applyBorder="1"/>
    <xf numFmtId="2" fontId="38" fillId="0" borderId="17" xfId="0" applyNumberFormat="1" applyFont="1" applyBorder="1"/>
    <xf numFmtId="0" fontId="0" fillId="0" borderId="6" xfId="0" applyBorder="1"/>
    <xf numFmtId="0" fontId="40" fillId="0" borderId="0" xfId="0" applyFont="1"/>
    <xf numFmtId="1" fontId="3" fillId="0" borderId="1" xfId="38" applyNumberFormat="1" applyBorder="1"/>
    <xf numFmtId="0" fontId="34" fillId="0" borderId="0" xfId="0" applyFont="1"/>
    <xf numFmtId="0" fontId="0" fillId="0" borderId="1" xfId="0" applyBorder="1"/>
    <xf numFmtId="0" fontId="4" fillId="43" borderId="1" xfId="38" applyFont="1" applyFill="1" applyBorder="1" applyAlignment="1">
      <alignment wrapText="1"/>
    </xf>
    <xf numFmtId="0" fontId="3" fillId="0" borderId="8" xfId="49" applyBorder="1" applyProtection="1">
      <protection locked="0"/>
    </xf>
    <xf numFmtId="14" fontId="3" fillId="2" borderId="8" xfId="49" applyNumberFormat="1" applyFill="1" applyBorder="1"/>
    <xf numFmtId="0" fontId="3"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3" fillId="0" borderId="3" xfId="49" applyBorder="1"/>
    <xf numFmtId="0" fontId="3" fillId="0" borderId="3" xfId="49" applyBorder="1" applyProtection="1">
      <protection locked="0"/>
    </xf>
    <xf numFmtId="0" fontId="3" fillId="0" borderId="0" xfId="49"/>
    <xf numFmtId="0" fontId="3" fillId="0" borderId="0" xfId="49" applyProtection="1">
      <protection locked="0"/>
    </xf>
    <xf numFmtId="0" fontId="3" fillId="0" borderId="6" xfId="49" applyBorder="1"/>
    <xf numFmtId="0" fontId="3" fillId="0" borderId="6" xfId="49" applyBorder="1" applyProtection="1">
      <protection locked="0"/>
    </xf>
    <xf numFmtId="14" fontId="3" fillId="0" borderId="3" xfId="49" applyNumberFormat="1" applyBorder="1"/>
    <xf numFmtId="14" fontId="3" fillId="0" borderId="0" xfId="49" applyNumberFormat="1"/>
    <xf numFmtId="14" fontId="3" fillId="0" borderId="6" xfId="49" applyNumberFormat="1" applyBorder="1"/>
    <xf numFmtId="0" fontId="4" fillId="44" borderId="1" xfId="38" applyFont="1" applyFill="1" applyBorder="1" applyAlignment="1">
      <alignment wrapText="1"/>
    </xf>
    <xf numFmtId="0" fontId="6" fillId="44" borderId="6" xfId="49" applyFont="1" applyFill="1" applyBorder="1"/>
    <xf numFmtId="0" fontId="33" fillId="45" borderId="2" xfId="0" applyFont="1" applyFill="1" applyBorder="1"/>
    <xf numFmtId="0" fontId="33" fillId="45" borderId="4" xfId="0" applyFont="1" applyFill="1" applyBorder="1"/>
    <xf numFmtId="0" fontId="0" fillId="45" borderId="5" xfId="0" applyFill="1" applyBorder="1"/>
    <xf numFmtId="0" fontId="0" fillId="45" borderId="7" xfId="0" applyFill="1" applyBorder="1"/>
    <xf numFmtId="0" fontId="33" fillId="46" borderId="2" xfId="0" applyFont="1" applyFill="1" applyBorder="1"/>
    <xf numFmtId="0" fontId="33" fillId="46" borderId="4" xfId="0" applyFont="1" applyFill="1" applyBorder="1"/>
    <xf numFmtId="0" fontId="33" fillId="46" borderId="3" xfId="0" applyFont="1" applyFill="1" applyBorder="1"/>
    <xf numFmtId="0" fontId="33" fillId="0" borderId="14" xfId="0" applyFont="1" applyBorder="1"/>
    <xf numFmtId="0" fontId="0" fillId="42" borderId="14" xfId="0" applyFill="1" applyBorder="1"/>
    <xf numFmtId="0" fontId="0" fillId="42" borderId="0" xfId="0" applyFill="1"/>
    <xf numFmtId="0" fontId="40" fillId="37" borderId="14" xfId="0" applyFont="1" applyFill="1" applyBorder="1"/>
    <xf numFmtId="0" fontId="40" fillId="0" borderId="14" xfId="0" applyFont="1" applyBorder="1"/>
    <xf numFmtId="0" fontId="33" fillId="47" borderId="12" xfId="0" applyFont="1" applyFill="1" applyBorder="1"/>
    <xf numFmtId="0" fontId="33" fillId="47" borderId="20" xfId="0" applyFont="1" applyFill="1" applyBorder="1"/>
    <xf numFmtId="0" fontId="33" fillId="47" borderId="21" xfId="0" applyFont="1" applyFill="1" applyBorder="1"/>
    <xf numFmtId="0" fontId="39" fillId="47" borderId="20" xfId="0" applyFont="1" applyFill="1" applyBorder="1"/>
    <xf numFmtId="0" fontId="4" fillId="43" borderId="9" xfId="38" applyFont="1" applyFill="1" applyBorder="1" applyAlignment="1">
      <alignment wrapText="1"/>
    </xf>
    <xf numFmtId="2" fontId="0" fillId="0" borderId="1" xfId="0" applyNumberFormat="1" applyBorder="1"/>
    <xf numFmtId="0" fontId="16"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3" fillId="48" borderId="2" xfId="0" applyFont="1" applyFill="1" applyBorder="1"/>
    <xf numFmtId="0" fontId="33"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3" fillId="48" borderId="3" xfId="0" applyFont="1" applyFill="1" applyBorder="1"/>
    <xf numFmtId="0" fontId="33" fillId="44" borderId="2" xfId="0" applyFont="1" applyFill="1" applyBorder="1"/>
    <xf numFmtId="0" fontId="33" fillId="44" borderId="4" xfId="0" applyFont="1" applyFill="1" applyBorder="1"/>
    <xf numFmtId="0" fontId="0" fillId="44" borderId="18" xfId="0" applyFill="1" applyBorder="1"/>
    <xf numFmtId="0" fontId="0" fillId="44" borderId="7" xfId="0" applyFill="1" applyBorder="1"/>
    <xf numFmtId="0" fontId="41" fillId="0" borderId="0" xfId="38" applyFont="1"/>
    <xf numFmtId="0" fontId="42" fillId="0" borderId="0" xfId="0" applyFont="1"/>
    <xf numFmtId="0" fontId="3" fillId="41" borderId="0" xfId="38" applyFill="1"/>
    <xf numFmtId="0" fontId="38" fillId="41" borderId="0" xfId="0" applyFont="1" applyFill="1"/>
    <xf numFmtId="0" fontId="38" fillId="0" borderId="0" xfId="0" quotePrefix="1" applyFont="1"/>
    <xf numFmtId="0" fontId="38" fillId="42" borderId="0" xfId="0" applyFont="1" applyFill="1"/>
    <xf numFmtId="0" fontId="38" fillId="42" borderId="1" xfId="0" applyFont="1" applyFill="1" applyBorder="1"/>
    <xf numFmtId="3" fontId="3" fillId="0" borderId="1" xfId="38" applyNumberFormat="1" applyBorder="1" applyProtection="1">
      <protection locked="0"/>
    </xf>
    <xf numFmtId="164" fontId="3" fillId="0" borderId="21" xfId="38" applyNumberFormat="1" applyBorder="1"/>
    <xf numFmtId="2" fontId="3" fillId="0" borderId="1" xfId="38" applyNumberFormat="1" applyBorder="1"/>
    <xf numFmtId="0" fontId="3" fillId="0" borderId="10" xfId="38" applyBorder="1"/>
    <xf numFmtId="0" fontId="7" fillId="42" borderId="10" xfId="38" applyFont="1" applyFill="1" applyBorder="1" applyAlignment="1">
      <alignment wrapText="1"/>
    </xf>
    <xf numFmtId="0" fontId="7" fillId="42" borderId="1" xfId="38" applyFont="1" applyFill="1" applyBorder="1" applyAlignment="1">
      <alignment wrapText="1"/>
    </xf>
    <xf numFmtId="0" fontId="38" fillId="41" borderId="6" xfId="0" applyFont="1" applyFill="1" applyBorder="1"/>
    <xf numFmtId="0" fontId="0" fillId="49" borderId="0" xfId="0" applyFill="1"/>
    <xf numFmtId="0" fontId="33" fillId="49" borderId="0" xfId="0" applyFont="1" applyFill="1"/>
    <xf numFmtId="0" fontId="0" fillId="41" borderId="0" xfId="0" applyFill="1"/>
    <xf numFmtId="0" fontId="33" fillId="0" borderId="2" xfId="0" applyFont="1" applyBorder="1"/>
    <xf numFmtId="0" fontId="33" fillId="0" borderId="3" xfId="0" applyFont="1" applyBorder="1"/>
    <xf numFmtId="0" fontId="33"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7" fillId="0" borderId="1" xfId="34" applyNumberFormat="1" applyFill="1" applyBorder="1" applyAlignment="1" applyProtection="1"/>
    <xf numFmtId="0" fontId="38" fillId="0" borderId="6" xfId="0" applyFont="1" applyBorder="1"/>
    <xf numFmtId="0" fontId="0" fillId="44" borderId="0" xfId="0" applyFill="1"/>
    <xf numFmtId="0" fontId="0" fillId="44" borderId="6" xfId="0" applyFill="1" applyBorder="1"/>
    <xf numFmtId="0" fontId="43" fillId="0" borderId="0" xfId="0" applyFont="1" applyAlignment="1">
      <alignment vertical="center"/>
    </xf>
    <xf numFmtId="0" fontId="43" fillId="0" borderId="0" xfId="0" applyFont="1"/>
    <xf numFmtId="0" fontId="39" fillId="39" borderId="0" xfId="0" applyFont="1" applyFill="1"/>
    <xf numFmtId="0" fontId="33" fillId="46" borderId="0" xfId="0" applyFont="1" applyFill="1"/>
    <xf numFmtId="0" fontId="33" fillId="45" borderId="0" xfId="0" applyFont="1" applyFill="1"/>
    <xf numFmtId="0" fontId="0" fillId="45" borderId="0" xfId="0" applyFill="1"/>
    <xf numFmtId="0" fontId="0" fillId="46" borderId="0" xfId="0" applyFill="1"/>
    <xf numFmtId="0" fontId="45" fillId="0" borderId="0" xfId="0" applyFont="1"/>
    <xf numFmtId="14" fontId="3" fillId="0" borderId="1" xfId="38" applyNumberFormat="1" applyBorder="1"/>
    <xf numFmtId="0" fontId="7" fillId="51" borderId="34" xfId="38" applyFont="1" applyFill="1" applyBorder="1" applyAlignment="1">
      <alignment wrapText="1"/>
    </xf>
    <xf numFmtId="0" fontId="3" fillId="0" borderId="0" xfId="0" applyFont="1"/>
    <xf numFmtId="0" fontId="53" fillId="0" borderId="0" xfId="0" applyFont="1"/>
    <xf numFmtId="0" fontId="44" fillId="0" borderId="6" xfId="49" applyFont="1" applyBorder="1" applyAlignment="1">
      <alignment vertical="top" wrapText="1"/>
    </xf>
    <xf numFmtId="0" fontId="54" fillId="0" borderId="0" xfId="0" applyFont="1"/>
    <xf numFmtId="0" fontId="33" fillId="44" borderId="0" xfId="0" applyFont="1" applyFill="1"/>
    <xf numFmtId="0" fontId="43" fillId="0" borderId="0" xfId="0" quotePrefix="1" applyFont="1"/>
    <xf numFmtId="0" fontId="38" fillId="0" borderId="12" xfId="0" applyFont="1" applyBorder="1"/>
    <xf numFmtId="0" fontId="38" fillId="41" borderId="12" xfId="0" applyFont="1" applyFill="1" applyBorder="1"/>
    <xf numFmtId="0" fontId="38" fillId="0" borderId="15" xfId="0" applyFont="1" applyBorder="1"/>
    <xf numFmtId="0" fontId="42" fillId="44" borderId="1" xfId="0" applyFont="1" applyFill="1" applyBorder="1" applyAlignment="1">
      <alignment vertical="center"/>
    </xf>
    <xf numFmtId="0" fontId="38" fillId="0" borderId="0" xfId="0" applyFont="1" applyAlignment="1">
      <alignment vertical="center"/>
    </xf>
    <xf numFmtId="0" fontId="0" fillId="0" borderId="0" xfId="0" applyAlignment="1">
      <alignment vertical="center"/>
    </xf>
    <xf numFmtId="0" fontId="42" fillId="0" borderId="0" xfId="0" applyFont="1" applyAlignment="1">
      <alignment horizontal="center"/>
    </xf>
    <xf numFmtId="169" fontId="38" fillId="0" borderId="0" xfId="0" applyNumberFormat="1" applyFont="1"/>
    <xf numFmtId="169" fontId="38" fillId="0" borderId="1" xfId="0" applyNumberFormat="1" applyFont="1" applyBorder="1"/>
    <xf numFmtId="0" fontId="38" fillId="0" borderId="21" xfId="0" applyFont="1" applyBorder="1"/>
    <xf numFmtId="1" fontId="38" fillId="0" borderId="1" xfId="0" applyNumberFormat="1" applyFont="1" applyBorder="1"/>
    <xf numFmtId="0" fontId="40" fillId="46" borderId="19" xfId="0" applyFont="1" applyFill="1" applyBorder="1"/>
    <xf numFmtId="0" fontId="0" fillId="0" borderId="0" xfId="0" applyAlignment="1">
      <alignment horizontal="left"/>
    </xf>
    <xf numFmtId="2" fontId="3" fillId="41" borderId="1" xfId="38" applyNumberFormat="1" applyFill="1" applyBorder="1"/>
    <xf numFmtId="0" fontId="55" fillId="0" borderId="0" xfId="0" applyFont="1" applyAlignment="1">
      <alignment vertical="center"/>
    </xf>
    <xf numFmtId="0" fontId="56" fillId="0" borderId="0" xfId="0" applyFont="1"/>
    <xf numFmtId="0" fontId="33"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3"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7" fillId="0" borderId="0" xfId="0" applyFont="1"/>
    <xf numFmtId="0" fontId="40" fillId="46" borderId="14" xfId="0" applyFont="1" applyFill="1" applyBorder="1"/>
    <xf numFmtId="0" fontId="40" fillId="46" borderId="18" xfId="0" applyFont="1" applyFill="1" applyBorder="1"/>
    <xf numFmtId="0" fontId="58" fillId="52" borderId="0" xfId="0" applyFont="1" applyFill="1"/>
    <xf numFmtId="0" fontId="34" fillId="52" borderId="1" xfId="0" applyFont="1" applyFill="1" applyBorder="1"/>
    <xf numFmtId="0" fontId="58" fillId="52" borderId="1" xfId="38" applyFont="1" applyFill="1" applyBorder="1"/>
    <xf numFmtId="164" fontId="58" fillId="52" borderId="1" xfId="38" applyNumberFormat="1" applyFont="1" applyFill="1" applyBorder="1"/>
    <xf numFmtId="3" fontId="58" fillId="52" borderId="1" xfId="38" applyNumberFormat="1" applyFont="1" applyFill="1" applyBorder="1" applyProtection="1">
      <protection locked="0"/>
    </xf>
    <xf numFmtId="49" fontId="59" fillId="52" borderId="1" xfId="34" applyNumberFormat="1" applyFont="1" applyFill="1" applyBorder="1" applyAlignment="1" applyProtection="1"/>
    <xf numFmtId="2" fontId="58" fillId="52" borderId="1" xfId="38" applyNumberFormat="1" applyFont="1" applyFill="1" applyBorder="1"/>
    <xf numFmtId="0" fontId="40" fillId="52" borderId="0" xfId="0" applyFont="1" applyFill="1"/>
    <xf numFmtId="0" fontId="42" fillId="44" borderId="1" xfId="0" applyFont="1" applyFill="1" applyBorder="1" applyAlignment="1">
      <alignment horizontal="center" vertical="center" wrapText="1"/>
    </xf>
    <xf numFmtId="0" fontId="62" fillId="0" borderId="0" xfId="0" applyFont="1"/>
    <xf numFmtId="0" fontId="42" fillId="44" borderId="1" xfId="0" applyFont="1" applyFill="1" applyBorder="1" applyAlignment="1">
      <alignment horizontal="center" vertical="center"/>
    </xf>
    <xf numFmtId="49" fontId="58" fillId="0" borderId="1" xfId="0" applyNumberFormat="1" applyFont="1" applyBorder="1" applyAlignment="1">
      <alignment horizontal="left"/>
    </xf>
    <xf numFmtId="49" fontId="3" fillId="0" borderId="1" xfId="0" applyNumberFormat="1" applyFont="1" applyBorder="1" applyAlignment="1">
      <alignment horizontal="left"/>
    </xf>
    <xf numFmtId="0" fontId="43" fillId="0" borderId="1" xfId="0" applyFont="1" applyBorder="1" applyAlignment="1">
      <alignment vertical="center"/>
    </xf>
    <xf numFmtId="0" fontId="20" fillId="30" borderId="25" xfId="26" applyAlignment="1">
      <alignment textRotation="90"/>
    </xf>
    <xf numFmtId="0" fontId="19" fillId="29" borderId="14" xfId="25" applyBorder="1" applyAlignment="1">
      <alignment textRotation="90"/>
    </xf>
    <xf numFmtId="0" fontId="30" fillId="34" borderId="14" xfId="37" applyBorder="1" applyAlignment="1">
      <alignment textRotation="90"/>
    </xf>
    <xf numFmtId="0" fontId="33"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0" fillId="30" borderId="25" xfId="88"/>
    <xf numFmtId="0" fontId="37" fillId="0" borderId="0" xfId="0" applyFont="1"/>
    <xf numFmtId="0" fontId="34" fillId="0" borderId="0" xfId="0" quotePrefix="1" applyFont="1"/>
    <xf numFmtId="0" fontId="19" fillId="29" borderId="14" xfId="25" applyBorder="1" applyAlignment="1"/>
    <xf numFmtId="0" fontId="63" fillId="0" borderId="0" xfId="0" applyFont="1"/>
    <xf numFmtId="0" fontId="38" fillId="0" borderId="2" xfId="0" applyFont="1" applyBorder="1"/>
    <xf numFmtId="14" fontId="3" fillId="2" borderId="1" xfId="49" applyNumberFormat="1" applyFill="1" applyBorder="1"/>
    <xf numFmtId="0" fontId="4" fillId="53" borderId="1" xfId="38" applyFont="1" applyFill="1" applyBorder="1" applyAlignment="1">
      <alignment wrapText="1"/>
    </xf>
    <xf numFmtId="0" fontId="0" fillId="53" borderId="0" xfId="0" applyFill="1"/>
    <xf numFmtId="0" fontId="33" fillId="53" borderId="2" xfId="0" applyFont="1" applyFill="1" applyBorder="1"/>
    <xf numFmtId="0" fontId="33" fillId="53" borderId="4" xfId="0" applyFont="1" applyFill="1" applyBorder="1"/>
    <xf numFmtId="0" fontId="6" fillId="53" borderId="6" xfId="49" applyFont="1" applyFill="1" applyBorder="1"/>
    <xf numFmtId="0" fontId="33" fillId="54" borderId="12" xfId="0" applyFont="1" applyFill="1" applyBorder="1"/>
    <xf numFmtId="0" fontId="33" fillId="54" borderId="20" xfId="0" applyFont="1" applyFill="1" applyBorder="1"/>
    <xf numFmtId="0" fontId="33" fillId="54" borderId="21" xfId="0" applyFont="1" applyFill="1" applyBorder="1"/>
    <xf numFmtId="0" fontId="39" fillId="54" borderId="20" xfId="0" applyFont="1" applyFill="1" applyBorder="1"/>
    <xf numFmtId="0" fontId="4" fillId="54" borderId="1" xfId="38" applyFont="1" applyFill="1" applyBorder="1" applyAlignment="1">
      <alignment wrapText="1"/>
    </xf>
    <xf numFmtId="0" fontId="6" fillId="53" borderId="20" xfId="49" applyFont="1" applyFill="1" applyBorder="1"/>
    <xf numFmtId="0" fontId="52" fillId="0" borderId="0" xfId="0" applyFont="1" applyAlignment="1">
      <alignment horizontal="left" vertical="center" indent="10"/>
    </xf>
    <xf numFmtId="0" fontId="64" fillId="0" borderId="0" xfId="0" applyFont="1" applyAlignment="1">
      <alignment vertical="center"/>
    </xf>
    <xf numFmtId="0" fontId="65" fillId="0" borderId="0" xfId="0" applyFont="1"/>
    <xf numFmtId="0" fontId="66" fillId="0" borderId="0" xfId="0" applyFont="1"/>
    <xf numFmtId="0" fontId="33" fillId="41" borderId="0" xfId="0" applyFont="1" applyFill="1"/>
    <xf numFmtId="171" fontId="38" fillId="0" borderId="1" xfId="0" applyNumberFormat="1" applyFont="1" applyBorder="1"/>
    <xf numFmtId="3" fontId="4" fillId="55" borderId="2" xfId="38" applyNumberFormat="1" applyFont="1" applyFill="1" applyBorder="1" applyAlignment="1">
      <alignment wrapText="1"/>
    </xf>
    <xf numFmtId="0" fontId="67" fillId="0" borderId="0" xfId="0" applyFont="1"/>
    <xf numFmtId="0" fontId="27" fillId="0" borderId="0" xfId="34" applyAlignment="1" applyProtection="1"/>
    <xf numFmtId="0" fontId="40" fillId="53" borderId="0" xfId="0" applyFont="1" applyFill="1"/>
    <xf numFmtId="0" fontId="66" fillId="56" borderId="35" xfId="0" applyFont="1" applyFill="1" applyBorder="1" applyAlignment="1">
      <alignment vertical="center" wrapText="1"/>
    </xf>
    <xf numFmtId="0" fontId="66" fillId="57" borderId="36" xfId="0" applyFont="1" applyFill="1" applyBorder="1" applyAlignment="1">
      <alignment vertical="center" wrapText="1"/>
    </xf>
    <xf numFmtId="0" fontId="68" fillId="0" borderId="0" xfId="0" applyFont="1"/>
    <xf numFmtId="0" fontId="40" fillId="46" borderId="0" xfId="0" applyFont="1" applyFill="1"/>
    <xf numFmtId="0" fontId="0" fillId="46" borderId="14" xfId="0" applyFill="1" applyBorder="1"/>
    <xf numFmtId="0" fontId="0" fillId="46" borderId="18" xfId="0" applyFill="1" applyBorder="1"/>
    <xf numFmtId="0" fontId="40"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8" fillId="0" borderId="12" xfId="0" applyNumberFormat="1" applyFont="1" applyBorder="1"/>
    <xf numFmtId="0" fontId="69" fillId="0" borderId="0" xfId="0" applyFont="1"/>
    <xf numFmtId="0" fontId="33"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0" fillId="45" borderId="14" xfId="0" applyFont="1" applyFill="1" applyBorder="1"/>
    <xf numFmtId="0" fontId="70" fillId="0" borderId="0" xfId="0" applyFont="1"/>
    <xf numFmtId="0" fontId="71" fillId="0" borderId="0" xfId="0" applyFont="1"/>
    <xf numFmtId="0" fontId="0" fillId="0" borderId="0" xfId="0" applyAlignment="1">
      <alignment wrapText="1"/>
    </xf>
    <xf numFmtId="0" fontId="72" fillId="0" borderId="0" xfId="0" applyFont="1"/>
    <xf numFmtId="0" fontId="72" fillId="56" borderId="0" xfId="0" applyFont="1" applyFill="1" applyAlignment="1">
      <alignment horizontal="left" vertical="center" wrapText="1"/>
    </xf>
    <xf numFmtId="0" fontId="72" fillId="0" borderId="0" xfId="0" applyFont="1" applyAlignment="1">
      <alignment horizontal="left" vertical="center" wrapText="1"/>
    </xf>
    <xf numFmtId="0" fontId="0" fillId="48" borderId="19" xfId="0" applyFill="1" applyBorder="1"/>
    <xf numFmtId="0" fontId="73" fillId="0" borderId="0" xfId="0" applyFont="1"/>
    <xf numFmtId="0" fontId="0" fillId="0" borderId="0" xfId="0" applyAlignment="1">
      <alignment vertical="center" wrapText="1"/>
    </xf>
    <xf numFmtId="49" fontId="0" fillId="0" borderId="0" xfId="0" applyNumberFormat="1" applyAlignment="1">
      <alignment vertical="center" wrapText="1"/>
    </xf>
    <xf numFmtId="0" fontId="74" fillId="0" borderId="0" xfId="0" applyFont="1"/>
    <xf numFmtId="3" fontId="3" fillId="0" borderId="1" xfId="38" applyNumberFormat="1" applyBorder="1"/>
    <xf numFmtId="0" fontId="2" fillId="0" borderId="1" xfId="0" applyFont="1" applyBorder="1"/>
    <xf numFmtId="0" fontId="1" fillId="0" borderId="1" xfId="0" applyFont="1" applyBorder="1"/>
    <xf numFmtId="165" fontId="1" fillId="0" borderId="1" xfId="0" applyNumberFormat="1" applyFont="1" applyBorder="1"/>
    <xf numFmtId="170" fontId="1" fillId="0" borderId="1" xfId="0" applyNumberFormat="1" applyFont="1" applyBorder="1"/>
    <xf numFmtId="164" fontId="1" fillId="0" borderId="1" xfId="0" applyNumberFormat="1" applyFont="1" applyBorder="1"/>
    <xf numFmtId="0" fontId="1" fillId="0" borderId="12" xfId="0" applyFont="1" applyBorder="1"/>
    <xf numFmtId="2" fontId="1" fillId="0" borderId="12" xfId="0" applyNumberFormat="1" applyFont="1" applyBorder="1"/>
    <xf numFmtId="0" fontId="1" fillId="41" borderId="12" xfId="0" applyFont="1" applyFill="1" applyBorder="1"/>
    <xf numFmtId="164" fontId="1" fillId="41" borderId="12" xfId="0" applyNumberFormat="1" applyFont="1" applyFill="1" applyBorder="1"/>
    <xf numFmtId="49" fontId="1" fillId="0" borderId="10" xfId="0" applyNumberFormat="1" applyFont="1" applyBorder="1"/>
    <xf numFmtId="2" fontId="1" fillId="0" borderId="11" xfId="0" applyNumberFormat="1" applyFont="1" applyBorder="1"/>
    <xf numFmtId="0" fontId="1" fillId="0" borderId="0" xfId="0" applyFont="1"/>
    <xf numFmtId="0" fontId="75" fillId="0" borderId="0" xfId="0" applyFont="1"/>
    <xf numFmtId="0" fontId="75" fillId="0" borderId="0" xfId="0" applyFont="1" applyAlignment="1">
      <alignment wrapText="1"/>
    </xf>
    <xf numFmtId="4" fontId="3" fillId="0" borderId="37" xfId="0" applyNumberFormat="1" applyFont="1" applyBorder="1" applyAlignment="1" applyProtection="1">
      <alignment horizontal="right"/>
      <protection locked="0"/>
    </xf>
    <xf numFmtId="0" fontId="42" fillId="42" borderId="22" xfId="0" applyFont="1" applyFill="1" applyBorder="1" applyAlignment="1">
      <alignment horizontal="center"/>
    </xf>
    <xf numFmtId="0" fontId="42" fillId="42" borderId="23" xfId="0" applyFont="1" applyFill="1" applyBorder="1" applyAlignment="1">
      <alignment horizontal="center"/>
    </xf>
    <xf numFmtId="0" fontId="4" fillId="42" borderId="22" xfId="38" applyFont="1" applyFill="1" applyBorder="1" applyAlignment="1">
      <alignment horizontal="center"/>
    </xf>
    <xf numFmtId="0" fontId="4" fillId="42" borderId="24" xfId="38" applyFont="1" applyFill="1" applyBorder="1" applyAlignment="1">
      <alignment horizontal="center"/>
    </xf>
    <xf numFmtId="0" fontId="44" fillId="0" borderId="6" xfId="0" applyFont="1" applyBorder="1" applyAlignment="1">
      <alignment horizontal="left" wrapText="1"/>
    </xf>
    <xf numFmtId="14" fontId="33" fillId="0" borderId="12" xfId="0" applyNumberFormat="1" applyFont="1" applyBorder="1" applyAlignment="1">
      <alignment horizontal="left"/>
    </xf>
    <xf numFmtId="14" fontId="33" fillId="0" borderId="20" xfId="0" applyNumberFormat="1" applyFont="1" applyBorder="1" applyAlignment="1">
      <alignment horizontal="left"/>
    </xf>
    <xf numFmtId="14" fontId="33" fillId="0" borderId="21" xfId="0" applyNumberFormat="1" applyFont="1" applyBorder="1" applyAlignment="1">
      <alignment horizontal="left"/>
    </xf>
    <xf numFmtId="0" fontId="33" fillId="0" borderId="12" xfId="0" applyFont="1" applyBorder="1" applyAlignment="1">
      <alignment horizontal="left"/>
    </xf>
    <xf numFmtId="0" fontId="33" fillId="0" borderId="20" xfId="0" applyFont="1" applyBorder="1" applyAlignment="1">
      <alignment horizontal="left"/>
    </xf>
    <xf numFmtId="0" fontId="33" fillId="0" borderId="21" xfId="0" applyFont="1" applyBorder="1" applyAlignment="1">
      <alignment horizontal="left"/>
    </xf>
    <xf numFmtId="0" fontId="33" fillId="0" borderId="0" xfId="0" applyFont="1" applyAlignment="1">
      <alignment horizontal="center"/>
    </xf>
    <xf numFmtId="0" fontId="42"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8000"/>
  </sheetPr>
  <dimension ref="A1:BN105"/>
  <sheetViews>
    <sheetView tabSelected="1" zoomScaleNormal="100" workbookViewId="0">
      <pane xSplit="4" ySplit="6" topLeftCell="V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27.42578125" style="47" bestFit="1" customWidth="1"/>
    <col min="6" max="6" width="14.5703125" style="48" customWidth="1"/>
    <col min="7" max="7" width="14" style="47" customWidth="1"/>
    <col min="8" max="8" width="15.5703125" style="47" customWidth="1"/>
    <col min="9" max="9" width="22.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6564</v>
      </c>
      <c r="D2" s="55" t="s">
        <v>410</v>
      </c>
      <c r="E2" s="56">
        <v>10000</v>
      </c>
      <c r="F2" s="56" t="s">
        <v>34</v>
      </c>
      <c r="G2" s="55" t="s">
        <v>222</v>
      </c>
      <c r="H2" s="3">
        <v>46283</v>
      </c>
      <c r="I2" s="304" t="s">
        <v>7784</v>
      </c>
      <c r="J2" s="73" t="str">
        <f>IF(C2="-","",VLOOKUP(C2,BondIssuerTable,2,0))</f>
        <v>JPMSP</v>
      </c>
      <c r="K2" s="73" t="str">
        <f>IF(D2="-","",VLOOKUP(D2,BondIssuingAgentsTable,2,0))</f>
        <v>GTM</v>
      </c>
      <c r="L2" s="78" t="str">
        <f>IF(D2="-","",VLOOKUP(D2,BondIssuingAgentsTable,3,0))</f>
        <v>ST</v>
      </c>
      <c r="M2" s="1" t="s">
        <v>2285</v>
      </c>
      <c r="N2" s="1" t="s">
        <v>673</v>
      </c>
      <c r="O2" s="55" t="s">
        <v>36</v>
      </c>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19" t="s">
        <v>363</v>
      </c>
      <c r="AB5" s="320"/>
      <c r="AC5" s="319" t="s">
        <v>364</v>
      </c>
      <c r="AD5" s="320"/>
      <c r="AE5" s="319" t="s">
        <v>365</v>
      </c>
      <c r="AF5" s="320"/>
      <c r="AG5" s="319" t="s">
        <v>366</v>
      </c>
      <c r="AH5" s="320"/>
      <c r="AI5" s="319" t="s">
        <v>367</v>
      </c>
      <c r="AJ5" s="320"/>
      <c r="AK5" s="319" t="s">
        <v>368</v>
      </c>
      <c r="AL5" s="320"/>
      <c r="AM5" s="319" t="s">
        <v>369</v>
      </c>
      <c r="AN5" s="320"/>
      <c r="AO5" s="319" t="s">
        <v>370</v>
      </c>
      <c r="AP5" s="320"/>
      <c r="AQ5" s="319" t="s">
        <v>371</v>
      </c>
      <c r="AR5" s="320"/>
      <c r="AS5" s="319" t="s">
        <v>372</v>
      </c>
      <c r="AT5" s="320"/>
      <c r="AU5" s="319" t="s">
        <v>373</v>
      </c>
      <c r="AV5" s="320"/>
      <c r="AW5" s="319" t="s">
        <v>374</v>
      </c>
      <c r="AX5" s="320"/>
      <c r="AY5" s="319" t="s">
        <v>375</v>
      </c>
      <c r="AZ5" s="320"/>
      <c r="BA5" s="319" t="s">
        <v>376</v>
      </c>
      <c r="BB5" s="320"/>
      <c r="BC5" s="319" t="s">
        <v>377</v>
      </c>
      <c r="BD5" s="320"/>
      <c r="BE5" s="319" t="s">
        <v>378</v>
      </c>
      <c r="BF5" s="320"/>
      <c r="BG5" s="319" t="s">
        <v>379</v>
      </c>
      <c r="BH5" s="320"/>
      <c r="BI5" s="319" t="s">
        <v>380</v>
      </c>
      <c r="BJ5" s="320"/>
      <c r="BK5" s="319" t="s">
        <v>381</v>
      </c>
      <c r="BL5" s="320"/>
      <c r="BM5" s="319" t="s">
        <v>382</v>
      </c>
      <c r="BN5" s="320"/>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s="315" customFormat="1">
      <c r="A7" s="316" t="s">
        <v>7785</v>
      </c>
      <c r="B7" s="305" t="s">
        <v>7792</v>
      </c>
      <c r="C7" s="305"/>
      <c r="D7" s="317" t="s">
        <v>7786</v>
      </c>
      <c r="E7" s="305" t="s">
        <v>7787</v>
      </c>
      <c r="F7" s="305" t="s">
        <v>7794</v>
      </c>
      <c r="G7" s="306">
        <v>110</v>
      </c>
      <c r="H7" s="306" t="s">
        <v>1310</v>
      </c>
      <c r="I7" s="318">
        <v>17650000</v>
      </c>
      <c r="J7" s="307"/>
      <c r="K7" s="3">
        <v>46282</v>
      </c>
      <c r="L7" s="308">
        <v>48474</v>
      </c>
      <c r="M7" s="308">
        <v>48460</v>
      </c>
      <c r="N7" s="309">
        <v>1199</v>
      </c>
      <c r="O7" s="309" t="s">
        <v>2994</v>
      </c>
      <c r="P7" s="309"/>
      <c r="Q7" s="309"/>
      <c r="R7" s="305"/>
      <c r="S7" s="310"/>
      <c r="T7" s="310"/>
      <c r="U7" s="305"/>
      <c r="V7" s="4"/>
      <c r="W7" s="4"/>
      <c r="X7" s="4"/>
      <c r="Y7" s="311" t="str">
        <f t="shared" ref="Y7:Y37" si="0">IF(N7="-","",VLOOKUP(N7,EUSIPA_Table,2,0))</f>
        <v>Miscellaneous Capital Protection</v>
      </c>
      <c r="Z7" s="312" t="s">
        <v>7793</v>
      </c>
      <c r="AA7" s="313" t="s">
        <v>7788</v>
      </c>
      <c r="AB7" s="314">
        <v>25</v>
      </c>
      <c r="AC7" s="313" t="s">
        <v>7789</v>
      </c>
      <c r="AD7" s="314">
        <v>25</v>
      </c>
      <c r="AE7" s="313" t="s">
        <v>7790</v>
      </c>
      <c r="AF7" s="314">
        <v>25</v>
      </c>
      <c r="AG7" s="313" t="s">
        <v>7791</v>
      </c>
      <c r="AH7" s="314">
        <v>25</v>
      </c>
      <c r="AI7" s="313"/>
      <c r="AJ7" s="314"/>
      <c r="AK7" s="313"/>
      <c r="AL7" s="314"/>
      <c r="AM7" s="313"/>
      <c r="AN7" s="314"/>
      <c r="AO7" s="313"/>
      <c r="AP7" s="314"/>
      <c r="AQ7" s="313"/>
      <c r="AR7" s="314"/>
      <c r="AS7" s="313"/>
      <c r="AT7" s="314"/>
      <c r="AU7" s="313"/>
      <c r="AV7" s="314"/>
      <c r="AW7" s="313"/>
      <c r="AX7" s="314"/>
      <c r="AY7" s="313"/>
      <c r="AZ7" s="314"/>
      <c r="BA7" s="313"/>
      <c r="BB7" s="314"/>
      <c r="BC7" s="313"/>
      <c r="BD7" s="314"/>
      <c r="BE7" s="313"/>
      <c r="BF7" s="314"/>
      <c r="BG7" s="313"/>
      <c r="BH7" s="314"/>
      <c r="BI7" s="313"/>
      <c r="BJ7" s="314"/>
      <c r="BK7" s="313"/>
      <c r="BL7" s="314"/>
      <c r="BM7" s="313"/>
      <c r="BN7" s="314"/>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5 AF7:AF105 AH7:AH105 BN7:BN105 AJ7:AJ105 AL7:AL105 AN7:AN105 AP7:AP105 AR7:AR105 AT7:AT105 AV7:AV105 AX7:AX105 AZ7:AZ105 BB7:BB105 BD7:BD105 BF7:BF105 BH7:BH105 BJ7:BJ105 BL7:BL105 AB7:AB105" xr:uid="{00000000-0002-0000-0000-00000D000000}">
      <formula1>4</formula1>
      <formula2>100</formula2>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15" sqref="A1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23" t="s">
        <v>2305</v>
      </c>
      <c r="B5" s="323"/>
      <c r="C5" s="323"/>
      <c r="D5" s="61"/>
      <c r="E5" s="61"/>
      <c r="F5" s="61"/>
      <c r="G5" s="61"/>
      <c r="H5" s="61"/>
      <c r="I5" s="61"/>
      <c r="J5" s="61"/>
      <c r="K5" s="177"/>
      <c r="L5" s="177"/>
      <c r="M5" s="177"/>
      <c r="N5" s="177"/>
      <c r="O5" s="177"/>
      <c r="P5" s="177"/>
      <c r="Q5" s="177"/>
      <c r="R5" s="177"/>
      <c r="S5" s="177"/>
      <c r="T5" s="177"/>
      <c r="V5" s="321" t="s">
        <v>901</v>
      </c>
      <c r="W5" s="322"/>
      <c r="X5" s="322"/>
      <c r="Y5" s="322"/>
      <c r="Z5" s="322"/>
      <c r="AA5" s="321" t="s">
        <v>953</v>
      </c>
      <c r="AB5" s="322"/>
      <c r="AC5" s="322"/>
      <c r="AD5" s="322"/>
      <c r="AE5" s="322"/>
      <c r="AF5" s="321" t="s">
        <v>954</v>
      </c>
      <c r="AG5" s="322"/>
      <c r="AH5" s="322"/>
      <c r="AI5" s="322"/>
      <c r="AJ5" s="322"/>
      <c r="AK5" s="321" t="s">
        <v>955</v>
      </c>
      <c r="AL5" s="322"/>
      <c r="AM5" s="322"/>
      <c r="AN5" s="322"/>
      <c r="AO5" s="322"/>
      <c r="AP5" s="321" t="s">
        <v>956</v>
      </c>
      <c r="AQ5" s="322"/>
      <c r="AR5" s="322"/>
      <c r="AS5" s="322"/>
      <c r="AT5" s="322"/>
      <c r="AU5" s="321" t="s">
        <v>957</v>
      </c>
      <c r="AV5" s="322"/>
      <c r="AW5" s="322"/>
      <c r="AX5" s="322"/>
      <c r="AY5" s="322"/>
      <c r="AZ5" s="321" t="s">
        <v>958</v>
      </c>
      <c r="BA5" s="322"/>
      <c r="BB5" s="322"/>
      <c r="BC5" s="322"/>
      <c r="BD5" s="322"/>
      <c r="BE5" s="321" t="s">
        <v>959</v>
      </c>
      <c r="BF5" s="322"/>
      <c r="BG5" s="322"/>
      <c r="BH5" s="322"/>
      <c r="BI5" s="322"/>
      <c r="BJ5" s="321" t="s">
        <v>960</v>
      </c>
      <c r="BK5" s="322"/>
      <c r="BL5" s="322"/>
      <c r="BM5" s="322"/>
      <c r="BN5" s="322"/>
      <c r="BO5" s="321" t="s">
        <v>961</v>
      </c>
      <c r="BP5" s="322"/>
      <c r="BQ5" s="322"/>
      <c r="BR5" s="322"/>
      <c r="BS5" s="32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24">
        <v>40858</v>
      </c>
      <c r="C1" s="325"/>
      <c r="D1" s="326"/>
      <c r="F1" t="s">
        <v>256</v>
      </c>
    </row>
    <row r="2" spans="1:21">
      <c r="A2" s="8" t="s">
        <v>257</v>
      </c>
      <c r="B2" s="327" t="s">
        <v>278</v>
      </c>
      <c r="C2" s="328"/>
      <c r="D2" s="329"/>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30" t="s">
        <v>2326</v>
      </c>
      <c r="C1" s="330"/>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30">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4" t="s">
        <v>6725</v>
      </c>
      <c r="B1650" t="s">
        <v>6726</v>
      </c>
      <c r="G1650" t="s">
        <v>3488</v>
      </c>
    </row>
    <row r="1651" spans="1:7">
      <c r="A1651" s="294" t="s">
        <v>7459</v>
      </c>
      <c r="B1651" t="s">
        <v>7460</v>
      </c>
      <c r="G1651" t="s">
        <v>5631</v>
      </c>
    </row>
    <row r="1652" spans="1:7" ht="45">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ht="30">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30">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31" t="s">
        <v>777</v>
      </c>
      <c r="B4" s="331"/>
      <c r="C4" s="331"/>
      <c r="D4" s="331"/>
      <c r="E4" s="331"/>
      <c r="F4" s="331"/>
      <c r="G4" s="331"/>
      <c r="H4" s="331"/>
      <c r="I4" s="331"/>
      <c r="J4" s="331"/>
      <c r="K4" s="331"/>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21" t="s">
        <v>901</v>
      </c>
      <c r="T5" s="322"/>
      <c r="U5" s="322"/>
      <c r="V5" s="322"/>
      <c r="W5" s="32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2026-09-17T09:53:16Z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f3310d8f-122c-4c8a-af29-cd9de841932c_Enabled">
    <vt:lpwstr>true</vt:lpwstr>
  </property>
  <property fmtid="{D5CDD505-2E9C-101B-9397-08002B2CF9AE}" pid="11" name="MSIP_Label_f3310d8f-122c-4c8a-af29-cd9de841932c_SetDate">
    <vt:lpwstr>2026-09-15T18:06:11Z</vt:lpwstr>
  </property>
  <property fmtid="{D5CDD505-2E9C-101B-9397-08002B2CF9AE}" pid="12" name="MSIP_Label_f3310d8f-122c-4c8a-af29-cd9de841932c_Method">
    <vt:lpwstr>Standard</vt:lpwstr>
  </property>
  <property fmtid="{D5CDD505-2E9C-101B-9397-08002B2CF9AE}" pid="13" name="MSIP_Label_f3310d8f-122c-4c8a-af29-cd9de841932c_Name">
    <vt:lpwstr>Internal</vt:lpwstr>
  </property>
  <property fmtid="{D5CDD505-2E9C-101B-9397-08002B2CF9AE}" pid="14" name="MSIP_Label_f3310d8f-122c-4c8a-af29-cd9de841932c_SiteId">
    <vt:lpwstr>79c738e8-25cd-4c36-adf6-6ea2ed78f6a4</vt:lpwstr>
  </property>
  <property fmtid="{D5CDD505-2E9C-101B-9397-08002B2CF9AE}" pid="15" name="MSIP_Label_f3310d8f-122c-4c8a-af29-cd9de841932c_ActionId">
    <vt:lpwstr>68251875-afd1-4981-b985-4bfbdc419977</vt:lpwstr>
  </property>
  <property fmtid="{D5CDD505-2E9C-101B-9397-08002B2CF9AE}" pid="16" name="MSIP_Label_f3310d8f-122c-4c8a-af29-cd9de841932c_ContentBits">
    <vt:lpwstr>0</vt:lpwstr>
  </property>
  <property fmtid="{D5CDD505-2E9C-101B-9397-08002B2CF9AE}" pid="17" name="MSIP_Label_f3310d8f-122c-4c8a-af29-cd9de841932c_Tag">
    <vt:lpwstr>10, 3, 0, 1</vt:lpwstr>
  </property>
  <property fmtid="{D5CDD505-2E9C-101B-9397-08002B2CF9AE}" pid="18" name="HiddenData">
    <vt:lpwstr>Hidden Sheets: Sheet2,Sheet1,Commodity underlyings,WC_Underlyings(...)
</vt:lpwstr>
  </property>
  <property fmtid="{D5CDD505-2E9C-101B-9397-08002B2CF9AE}" pid="19" name="FormulaData">
    <vt:lpwstr>Formula Contents:
Sheet Name: LookupValues: O2 (...)</vt:lpwstr>
  </property>
</Properties>
</file>