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23" documentId="8_{37EEE161-5E95-4DCC-8FE5-A2224833260E}" xr6:coauthVersionLast="47" xr6:coauthVersionMax="47" xr10:uidLastSave="{066D0513-D369-433C-BB1C-95F99543DC43}"/>
  <bookViews>
    <workbookView xWindow="28695" yWindow="6435" windowWidth="28620" windowHeight="918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<sst xmlns="http://schemas.openxmlformats.org/spreadsheetml/2006/main" count="12764" uniqueCount="7783">
  <si>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</si>
  <si>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</si>
  <si>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</si>
  <si>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</si>
  <si>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</si>
  <si>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</si>
  <si>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</si>
  <si>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</si>
  <si>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</si>
  <si>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</si>
  <si>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</si>
  <si>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</si>
  <si>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</si>
  <si>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</si>
  <si>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</si>
  <si>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</si>
  <si>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</si>
  <si>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</si>
  <si>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</si>
  <si>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</si>
  <si>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</si>
  <si>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</si>
  <si>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</si>
  <si>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</si>
  <si>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</si>
  <si>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</si>
  <si>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</si>
  <si>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</si>
  <si>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</si>
  <si>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</si>
  <si>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</si>
  <si>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</si>
  <si>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</si>
  <si>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</si>
  <si>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</si>
  <si>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</si>
  <si>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</si>
  <si>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</si>
  <si>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</si>
  <si>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</si>
  <si>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</si>
  <si>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</si>
  <si>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</si>
  <si>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</si>
  <si>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</si>
  <si>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</si>
  <si>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</si>
  <si>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</si>
  <si>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</si>
  <si>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</si>
  <si>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</si>
  <si>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</si>
  <si>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</si>
  <si>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</si>
  <si>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</si>
  <si>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</si>
  <si>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</si>
  <si>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</si>
  <si>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</si>
  <si>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</si>
  <si>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</si>
  <si>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</si>
  <si>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</si>
  <si>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</si>
  <si>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</si>
  <si>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</si>
  <si>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</si>
  <si>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</si>
  <si>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</si>
  <si>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</si>
  <si>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</si>
  <si>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</si>
  <si>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</si>
  <si>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</si>
  <si>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</si>
  <si>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</si>
  <si>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</si>
  <si>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</si>
  <si>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</si>
  <si>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</si>
  <si>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</si>
  <si>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</si>
  <si>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</si>
  <si>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</si>
  <si>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</si>
  <si>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</si>
  <si>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</si>
  <si>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</si>
  <si>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</si>
  <si>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</si>
  <si>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</si>
  <si>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</si>
  <si>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</si>
  <si>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</si>
  <si>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</si>
  <si>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</si>
  <si>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</si>
  <si>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</si>
  <si>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</si>
  <si>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</si>
  <si>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</si>
  <si>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</si>
  <si>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</si>
  <si>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</si>
  <si>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</si>
  <si>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</si>
  <si>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</si>
  <si>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</si>
  <si>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</si>
  <si>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</si>
  <si>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</si>
  <si>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</si>
  <si>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</si>
  <si>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</si>
  <si>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</si>
  <si>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</si>
  <si>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</si>
  <si>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</si>
  <si>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</si>
  <si>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</si>
  <si>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</si>
  <si>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</si>
  <si>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</si>
  <si>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</si>
  <si>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</si>
  <si>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</si>
  <si>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</si>
  <si>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</si>
  <si>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</si>
  <si>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</si>
  <si>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</si>
  <si>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</si>
  <si>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</si>
  <si>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</si>
  <si>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</si>
  <si>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</si>
  <si>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</si>
  <si>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</si>
  <si>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</si>
  <si>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</si>
  <si>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</si>
  <si>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</si>
  <si>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</si>
  <si>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</si>
  <si>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</si>
  <si>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</si>
  <si>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</si>
  <si>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</si>
  <si>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</si>
  <si>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</si>
  <si>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</si>
  <si>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</si>
  <si>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</si>
  <si>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</si>
  <si>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</si>
  <si>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</si>
  <si>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</si>
  <si>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</si>
  <si>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</si>
  <si>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</si>
  <si>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</si>
  <si>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</si>
  <si>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</si>
  <si>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</si>
  <si>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</si>
  <si>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</si>
  <si>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</si>
  <si>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</si>
  <si>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</si>
  <si>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</si>
  <si>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</si>
  <si>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</si>
  <si>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</si>
  <si>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</si>
  <si>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</si>
  <si>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</si>
  <si>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</si>
  <si>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</si>
  <si>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</si>
  <si>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</si>
  <si>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</si>
  <si>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</si>
  <si>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</si>
  <si>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</si>
  <si>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</si>
  <si>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</si>
  <si>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</si>
  <si>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</si>
  <si>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</si>
  <si>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</si>
  <si>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</si>
  <si>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</si>
  <si>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</si>
  <si>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</si>
  <si>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</si>
  <si>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</si>
  <si>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</si>
  <si>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</si>
  <si>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</si>
  <si>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</si>
  <si>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</si>
  <si>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</si>
  <si>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</si>
  <si>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</si>
  <si>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</si>
  <si>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</si>
  <si>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</si>
  <si>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</si>
  <si>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</si>
  <si>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</si>
  <si>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</si>
  <si>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</si>
  <si>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</si>
  <si>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</si>
  <si>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</si>
  <si>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</si>
  <si>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</si>
  <si>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</si>
  <si>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</si>
  <si>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</si>
  <si>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</si>
  <si>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</si>
  <si>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</si>
  <si>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</si>
  <si>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</si>
  <si>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</si>
  <si>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</si>
  <si>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</si>
  <si>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</si>
  <si>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</si>
  <si>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</si>
  <si>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</si>
  <si>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</si>
  <si>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</si>
  <si>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</si>
  <si>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</si>
  <si>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</si>
  <si>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</si>
  <si>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</si>
  <si>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</si>
  <si>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</si>
  <si>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</si>
  <si>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</si>
  <si>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</si>
  <si>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</si>
  <si>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</si>
  <si>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</si>
  <si>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</si>
  <si>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</si>
  <si>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</si>
  <si>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</si>
  <si>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</si>
  <si>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</si>
  <si>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</si>
  <si>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</si>
  <si>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</si>
  <si>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</si>
  <si>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</si>
  <si>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</si>
  <si>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</si>
  <si>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</si>
  <si>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</si>
  <si>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</si>
  <si>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</si>
  <si>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</si>
  <si>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</si>
  <si>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</si>
  <si>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</si>
  <si>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</si>
  <si>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</si>
  <si>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</si>
  <si>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</si>
  <si>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</si>
  <si>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</si>
  <si>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</si>
  <si>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</si>
  <si>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</si>
  <si>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</si>
  <si>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</si>
  <si>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</si>
  <si>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</si>
  <si>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</si>
  <si>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</si>
  <si>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</si>
  <si>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</si>
  <si>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</si>
  <si>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</si>
  <si>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</si>
  <si>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</si>
  <si>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</si>
  <si>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</si>
  <si>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</si>
  <si>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</si>
  <si>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</si>
  <si>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</si>
  <si>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</si>
  <si>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</si>
  <si>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</si>
  <si>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</si>
  <si>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</si>
  <si>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</si>
  <si>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</si>
  <si>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</si>
  <si>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</si>
  <si>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</si>
  <si>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</si>
  <si>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</si>
  <si>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</si>
  <si>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</si>
  <si>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</si>
  <si>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</si>
  <si>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</si>
  <si>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</si>
  <si>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</si>
  <si>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</si>
  <si>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</si>
  <si>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</si>
  <si>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</si>
  <si>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</si>
  <si>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</si>
  <si>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</si>
  <si>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</si>
  <si>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</si>
  <si>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</si>
  <si>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</si>
  <si>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</si>
  <si>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</si>
  <si>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</si>
  <si>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</si>
  <si>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</si>
  <si>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</si>
  <si>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</si>
  <si>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</si>
  <si>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</si>
  <si>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</si>
  <si>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</si>
  <si>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</si>
  <si>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</si>
  <si>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</si>
  <si>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</si>
  <si>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</si>
  <si>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</si>
  <si>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</si>
  <si>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</si>
  <si>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</si>
  <si>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</si>
  <si>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</si>
  <si>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</si>
  <si>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</si>
  <si>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</si>
  <si>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</si>
  <si>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</si>
  <si>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</si>
  <si>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</si>
  <si>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</si>
  <si>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</si>
  <si>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</si>
  <si>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</si>
  <si>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</si>
  <si>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</si>
  <si>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</si>
  <si>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</si>
  <si>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</si>
  <si>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</si>
  <si>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</si>
  <si>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</si>
  <si>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</si>
  <si>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</si>
  <si>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</si>
  <si>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</si>
  <si>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</si>
  <si>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</si>
  <si>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</si>
  <si>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</si>
  <si>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</si>
  <si>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</si>
  <si>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</si>
  <si>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</si>
  <si>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</si>
  <si>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</si>
  <si>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</si>
  <si>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</si>
  <si>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</si>
  <si>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</si>
  <si>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</si>
  <si>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</si>
  <si>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</si>
  <si>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</si>
  <si>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</si>
  <si>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</si>
  <si>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</si>
  <si>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</si>
  <si>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</si>
  <si>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</si>
  <si>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</si>
  <si>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</si>
  <si>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</si>
  <si>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</si>
  <si>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</si>
  <si>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</si>
  <si>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</si>
  <si>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</si>
  <si>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</si>
  <si>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</si>
  <si>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</si>
  <si>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</si>
  <si>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</si>
  <si>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</si>
  <si>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</si>
  <si>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</si>
  <si>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</si>
  <si>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</si>
  <si>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</si>
  <si>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</si>
  <si>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</si>
  <si>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</si>
  <si>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</si>
  <si>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</si>
  <si>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</si>
  <si>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</si>
  <si>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</si>
  <si>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</si>
  <si>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</si>
  <si>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</si>
  <si>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</si>
  <si>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</si>
  <si>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</si>
  <si>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</si>
  <si>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</si>
  <si>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</si>
  <si>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</si>
  <si>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</si>
  <si>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</si>
  <si>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</si>
  <si>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</si>
  <si>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</si>
  <si>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</si>
  <si>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</si>
  <si>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</si>
  <si>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</si>
  <si>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</si>
  <si>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</si>
  <si>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</si>
  <si>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</si>
  <si>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</si>
  <si>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</si>
  <si>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</si>
  <si>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</si>
  <si>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</si>
  <si>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</si>
  <si>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</si>
  <si>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</si>
  <si>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</si>
  <si>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</si>
  <si>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</si>
  <si>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</si>
  <si>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</si>
  <si>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</si>
  <si>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</si>
  <si>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</si>
  <si>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</si>
  <si>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</si>
  <si>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</si>
  <si>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</si>
  <si>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</si>
  <si>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</si>
  <si>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</si>
  <si>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</si>
  <si>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</si>
  <si>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</si>
  <si>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</si>
  <si>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</si>
  <si>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</si>
  <si>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</si>
  <si>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</si>
  <si>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</si>
  <si>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</si>
  <si>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</si>
  <si>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</si>
  <si>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</si>
  <si>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</si>
  <si>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</si>
  <si>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</si>
  <si>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</si>
  <si>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</si>
  <si>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</si>
  <si>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</si>
  <si>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</si>
  <si>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</si>
  <si>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</si>
  <si>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</si>
  <si>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</si>
  <si>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</si>
  <si>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</si>
  <si>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</si>
  <si>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</si>
  <si>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</si>
  <si>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</si>
  <si>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</si>
  <si>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</si>
  <si>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</si>
  <si>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</si>
  <si>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</si>
  <si>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</si>
  <si>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</si>
  <si>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</si>
  <si>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</si>
  <si>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</si>
  <si>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</si>
  <si>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</si>
  <si>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</si>
  <si>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</si>
  <si>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</si>
  <si>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</si>
  <si>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</si>
  <si>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</si>
  <si>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</si>
  <si>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</si>
  <si>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</si>
  <si>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</si>
  <si>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</si>
  <si>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</si>
  <si>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</si>
  <si>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</si>
  <si>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</si>
  <si>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</si>
  <si>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</si>
  <si>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</si>
  <si>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</si>
  <si>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</si>
  <si>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</si>
  <si>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</si>
  <si>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</si>
  <si>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</si>
  <si>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</si>
  <si>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</si>
  <si>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</si>
  <si>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</si>
  <si>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</si>
  <si>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</si>
  <si>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</si>
  <si>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</si>
  <si>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</si>
  <si>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</si>
  <si>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</si>
  <si>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</si>
  <si>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</si>
  <si>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</si>
  <si>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</si>
  <si>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</si>
  <si>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</si>
  <si>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</si>
  <si>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</si>
  <si>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</si>
  <si>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</si>
  <si>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</si>
  <si>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</si>
  <si>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</si>
  <si>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</si>
  <si>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</si>
  <si>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</si>
  <si>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</si>
  <si>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</si>
  <si>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</si>
  <si>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</si>
  <si>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</si>
  <si>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</si>
  <si>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</si>
  <si>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</si>
  <si>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</si>
  <si>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</si>
  <si>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</si>
  <si>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</si>
  <si>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</si>
  <si>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</si>
  <si>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</si>
  <si>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</si>
  <si>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</si>
  <si>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</si>
  <si>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</si>
  <si>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</si>
  <si>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</si>
  <si>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</si>
  <si>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</si>
  <si>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</si>
  <si>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</si>
  <si>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</si>
  <si>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</si>
  <si>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</si>
  <si>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</si>
  <si>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</si>
  <si>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</si>
  <si>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</si>
  <si>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</si>
  <si>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</si>
  <si>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</si>
  <si>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</si>
  <si>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</si>
  <si>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</si>
  <si>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</si>
  <si>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</si>
  <si>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</si>
  <si>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</si>
  <si>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</si>
  <si>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</si>
  <si>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</si>
  <si>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</si>
  <si>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</si>
  <si>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</si>
  <si>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</si>
  <si>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</si>
  <si>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</si>
  <si>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</si>
  <si>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</si>
  <si>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</si>
  <si>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</si>
  <si>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</si>
  <si>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</si>
  <si>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</si>
  <si>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</si>
  <si>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</si>
  <si>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</si>
  <si>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</si>
  <si>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</si>
  <si>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</si>
  <si>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</si>
  <si>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</si>
  <si>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</si>
  <si>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</si>
  <si>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</si>
  <si>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</si>
  <si>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</si>
  <si>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</si>
  <si>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</si>
  <si>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</si>
  <si>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</si>
  <si>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</si>
  <si>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</si>
  <si>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</si>
  <si>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</si>
  <si>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</si>
  <si>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</si>
  <si>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</si>
  <si>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</si>
  <si>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</si>
  <si>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</si>
  <si>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</si>
  <si>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</si>
  <si>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</si>
  <si>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</si>
  <si>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</si>
  <si>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</si>
  <si>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</si>
  <si>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</si>
  <si>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</si>
  <si>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</si>
  <si>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</si>
  <si>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</si>
  <si>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</si>
  <si>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</si>
  <si>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</si>
  <si>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</si>
  <si>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</si>
  <si>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</si>
  <si>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</si>
  <si>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</si>
  <si>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</si>
  <si>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</si>
  <si>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</si>
  <si>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</si>
  <si>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</si>
  <si>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</si>
  <si>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</si>
  <si>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</si>
  <si>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</si>
  <si>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</si>
  <si>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</si>
  <si>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</si>
  <si>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</si>
  <si>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</si>
  <si>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</si>
  <si>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</si>
  <si>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</si>
  <si>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</si>
  <si>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</si>
  <si>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</si>
  <si>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</si>
  <si>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</si>
  <si>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</si>
  <si>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</si>
  <si>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</si>
  <si>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</si>
  <si>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</si>
  <si>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</si>
  <si>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</si>
  <si>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</si>
  <si>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</si>
  <si>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</si>
  <si>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</si>
  <si>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</si>
  <si>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</si>
  <si>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</si>
  <si>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</si>
  <si>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</si>
  <si>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</si>
  <si>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</si>
  <si>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</si>
  <si>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</si>
  <si>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</si>
  <si>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</si>
  <si>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</si>
  <si>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</si>
  <si>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</si>
  <si>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</si>
  <si>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</si>
  <si>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</si>
  <si>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</si>
  <si>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</si>
  <si>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</si>
  <si>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</si>
  <si>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</si>
  <si>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</si>
  <si>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</si>
  <si>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</si>
  <si>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</si>
  <si>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</si>
  <si>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</si>
  <si>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</si>
  <si>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</si>
  <si>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</si>
  <si>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</si>
  <si>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</si>
  <si>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</si>
  <si>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</si>
  <si>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</si>
  <si>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</si>
  <si>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</si>
  <si>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</si>
  <si>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</si>
  <si>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</si>
  <si>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</si>
  <si>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</si>
  <si>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</si>
  <si>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</si>
  <si>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</si>
  <si>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</si>
  <si>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</si>
  <si>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</si>
  <si>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</si>
  <si>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</si>
  <si>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</si>
  <si>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</si>
  <si>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</si>
  <si>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</si>
  <si>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</si>
  <si>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</si>
  <si>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</si>
  <si>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</si>
  <si>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</si>
  <si>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</si>
  <si>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</si>
  <si>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</si>
  <si>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</si>
  <si>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</si>
  <si>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</si>
  <si>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</si>
  <si>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</si>
  <si>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</si>
  <si>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</si>
  <si>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</si>
  <si>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</si>
  <si>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</si>
  <si>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</si>
  <si>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</si>
  <si>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</si>
  <si>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</si>
  <si>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</si>
  <si>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</si>
  <si>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</si>
  <si>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</si>
  <si>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</si>
  <si>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</si>
  <si>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</si>
  <si>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</si>
  <si>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</si>
  <si>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</si>
  <si>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</si>
  <si>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</si>
  <si>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</si>
  <si>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</si>
  <si>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</si>
  <si>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</si>
  <si>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</si>
  <si>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</si>
  <si>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</si>
  <si>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</si>
  <si>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</si>
  <si>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</si>
  <si>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</si>
  <si>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</si>
  <si>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</si>
  <si>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</si>
  <si>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</si>
  <si>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</si>
  <si>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</si>
  <si>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</si>
  <si>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</si>
  <si>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</si>
  <si>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</si>
  <si>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</si>
  <si>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</si>
  <si>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</si>
  <si>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</si>
  <si>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</si>
  <si>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</si>
  <si>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</si>
  <si>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</si>
  <si>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</si>
  <si>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</si>
  <si>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</si>
  <si>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</si>
  <si>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</si>
  <si>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</si>
  <si>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</si>
  <si>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</si>
  <si>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</si>
  <si>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</si>
  <si>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</si>
  <si>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</si>
  <si>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</si>
  <si>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</si>
  <si>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</si>
  <si>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</si>
  <si>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</si>
  <si>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</si>
  <si>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</si>
  <si>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</si>
  <si>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</si>
  <si>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</si>
  <si>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</si>
  <si>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</si>
  <si>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</si>
  <si>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</si>
  <si>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</si>
  <si>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</si>
  <si>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</si>
  <si>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</si>
  <si>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</si>
  <si>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</si>
  <si>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</si>
  <si>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</si>
  <si>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</si>
  <si>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</si>
  <si>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</si>
  <si>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</si>
  <si>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</si>
  <si>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</si>
  <si>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</si>
  <si>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</si>
  <si>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</si>
  <si>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</si>
  <si>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</si>
  <si>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</si>
  <si>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</si>
  <si>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</si>
  <si>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</si>
  <si>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</si>
  <si>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</si>
  <si>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</si>
  <si>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</si>
  <si>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</si>
  <si>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</si>
  <si>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</si>
  <si>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</si>
  <si>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</si>
  <si>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</si>
  <si>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</si>
  <si>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</si>
  <si>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</si>
  <si>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</si>
  <si>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</si>
  <si>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</si>
  <si>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</si>
  <si>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</si>
  <si>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</si>
  <si>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</si>
  <si>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</si>
  <si>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</si>
  <si>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</si>
  <si>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</si>
  <si>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</si>
  <si>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</si>
  <si>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</si>
  <si>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</si>
  <si>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</si>
  <si>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</si>
  <si>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</si>
  <si>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</si>
  <si>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</si>
  <si>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</si>
  <si>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</si>
  <si>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</si>
  <si>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</si>
  <si>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</si>
  <si>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</si>
  <si>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</si>
  <si>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</si>
  <si>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</si>
  <si>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</si>
  <si>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</si>
  <si>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</si>
  <si>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</si>
  <si>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</si>
  <si>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</si>
  <si>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</si>
  <si>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</si>
  <si>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</si>
  <si>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</si>
  <si>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</si>
  <si>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</si>
  <si>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</si>
  <si>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</si>
  <si>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</si>
  <si>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</si>
  <si>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</si>
  <si>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</si>
  <si>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</si>
  <si>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</si>
  <si>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</si>
  <si>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</si>
  <si>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</si>
  <si>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</si>
  <si>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</si>
  <si>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</si>
  <si>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</si>
  <si>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</si>
  <si>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</si>
  <si>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</si>
  <si>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</si>
  <si>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</si>
  <si>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</si>
  <si>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</si>
  <si>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</si>
  <si>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</si>
  <si>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</si>
  <si>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</si>
  <si>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</si>
  <si>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</si>
  <si>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</si>
  <si>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</si>
  <si>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</si>
  <si>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</si>
  <si>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</si>
  <si>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</si>
  <si>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</si>
  <si>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</si>
  <si>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</si>
  <si>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</si>
  <si>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</si>
  <si>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</si>
  <si>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</si>
  <si>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</si>
  <si>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</si>
  <si>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</si>
  <si>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</si>
  <si>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</si>
  <si>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</si>
  <si>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</si>
  <si>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</si>
  <si>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</si>
  <si>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</si>
  <si>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</si>
  <si>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</si>
  <si>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</si>
  <si>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</si>
  <si>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</si>
  <si>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</si>
  <si>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</si>
  <si>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</si>
  <si>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</si>
  <si>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</si>
  <si>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</si>
  <si>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</si>
  <si>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</si>
  <si>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</si>
  <si>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</si>
  <si>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</si>
  <si>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</si>
  <si>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</si>
  <si>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</si>
  <si>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</si>
  <si>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</si>
  <si>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</si>
  <si>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</si>
  <si>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</si>
  <si>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</si>
  <si>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</si>
  <si>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</si>
  <si>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</si>
  <si>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</si>
  <si>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</si>
  <si>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</si>
  <si>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</si>
  <si>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</si>
  <si>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</si>
  <si>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</si>
  <si>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</si>
  <si>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</si>
  <si>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</si>
  <si>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</si>
  <si>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</si>
  <si>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</si>
  <si>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</si>
  <si>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</si>
  <si>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</si>
  <si>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</si>
  <si>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</si>
  <si>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</si>
  <si>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</si>
  <si>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</si>
  <si>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</si>
  <si>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</si>
  <si>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</si>
  <si>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</si>
  <si>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</si>
  <si>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</si>
  <si>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</si>
  <si>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</si>
  <si>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</si>
  <si>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</si>
  <si>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</si>
  <si>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</si>
  <si>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</si>
  <si>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</si>
  <si>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</si>
  <si>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</si>
  <si>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</si>
  <si>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</si>
  <si>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</si>
  <si>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</si>
  <si>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</si>
  <si>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</si>
  <si>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</si>
  <si>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</si>
  <si>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</si>
  <si>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</si>
  <si>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</si>
  <si>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</si>
  <si>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</si>
  <si>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</si>
  <si>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</si>
  <si>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</si>
  <si>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</si>
  <si>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</si>
  <si>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</si>
  <si>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</si>
  <si>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</si>
  <si>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</si>
  <si>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</si>
  <si>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</si>
  <si>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</si>
  <si>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</si>
  <si>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</si>
  <si>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</si>
  <si>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</si>
  <si>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</si>
  <si>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</si>
  <si>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</si>
  <si>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</si>
  <si>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</si>
  <si>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</si>
  <si>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</si>
  <si>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</si>
  <si>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</si>
  <si>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</si>
  <si>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</si>
  <si>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</si>
  <si>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</si>
  <si>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</si>
  <si>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</si>
  <si>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</si>
  <si>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</si>
  <si>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</si>
  <si>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</si>
  <si>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</si>
  <si>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</si>
  <si>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</si>
  <si>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</si>
  <si>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</si>
  <si>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</si>
  <si>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</si>
  <si>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</si>
  <si>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</si>
  <si>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</si>
  <si>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</si>
  <si>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</si>
  <si>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</si>
  <si>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</si>
  <si>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</si>
  <si>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</si>
  <si>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</si>
  <si>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</si>
  <si>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</si>
  <si>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</si>
  <si>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</si>
  <si>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</si>
  <si>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</si>
  <si>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</si>
  <si>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</si>
  <si>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</si>
  <si>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</si>
  <si>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</si>
  <si>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</si>
  <si>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</si>
  <si>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</si>
  <si>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</si>
  <si>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</si>
  <si>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</si>
  <si>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</si>
  <si>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</si>
  <si>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</si>
  <si>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</si>
  <si>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</si>
  <si>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</si>
  <si>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</si>
  <si>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</si>
  <si>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</si>
  <si>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</si>
  <si>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</si>
  <si>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</si>
  <si>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</si>
  <si>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</si>
  <si>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</si>
  <si>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</si>
  <si>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</si>
  <si>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</si>
  <si>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</si>
  <si>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</si>
  <si>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</si>
  <si>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</si>
  <si>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</si>
  <si>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</si>
  <si>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</si>
  <si>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</si>
  <si>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</si>
  <si>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</si>
  <si>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</si>
  <si>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</si>
  <si>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</si>
  <si>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</si>
  <si>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</si>
  <si>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</si>
  <si>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</si>
  <si>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</si>
  <si>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</si>
  <si>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</si>
  <si>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</si>
  <si>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</si>
  <si>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</si>
  <si>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</si>
  <si>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</si>
  <si>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</si>
  <si>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</si>
  <si>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</si>
  <si>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</si>
  <si>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</si>
  <si>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</si>
  <si>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</si>
  <si>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</si>
  <si>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</si>
  <si>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</si>
  <si>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</si>
  <si>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</si>
  <si>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</si>
  <si>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</si>
  <si>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</si>
  <si>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</si>
  <si>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</si>
  <si>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</si>
  <si>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</si>
  <si>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</si>
  <si>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</si>
  <si>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</si>
  <si>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</si>
  <si>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</si>
  <si>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</si>
  <si>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</si>
  <si>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</si>
  <si>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</si>
  <si>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</si>
  <si>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</si>
  <si>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</si>
  <si>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</si>
  <si>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</si>
  <si>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</si>
  <si>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</si>
  <si>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</si>
  <si>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</si>
  <si>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</si>
  <si>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</si>
  <si>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</si>
  <si>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</si>
  <si>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</si>
  <si>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</si>
  <si>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</si>
  <si>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</si>
  <si>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</si>
  <si>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</si>
  <si>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</si>
  <si>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</si>
  <si>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</si>
  <si>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</si>
  <si>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</si>
  <si>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</si>
  <si>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</si>
  <si>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</si>
  <si>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</si>
  <si>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</si>
  <si>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</si>
  <si>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</si>
  <si>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</si>
  <si>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</si>
  <si>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</si>
  <si>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</si>
  <si>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</si>
  <si>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</si>
  <si>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</si>
  <si>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</si>
  <si>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</si>
  <si>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</si>
  <si>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</si>
  <si>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</si>
  <si>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</si>
  <si>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</si>
  <si>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</si>
  <si>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</si>
  <si>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</si>
  <si>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</si>
  <si>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</si>
  <si>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</si>
  <si>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</si>
  <si>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</si>
  <si>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</si>
  <si>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</si>
  <si>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</si>
  <si>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</si>
  <si>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</si>
  <si>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</si>
  <si>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</si>
  <si>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</si>
  <si>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</si>
  <si>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</si>
  <si>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</si>
  <si>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</si>
  <si>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</si>
  <si>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</si>
  <si>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</si>
  <si>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</si>
  <si>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</si>
  <si>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</si>
  <si>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</si>
  <si>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</si>
  <si>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</si>
  <si>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</si>
  <si>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</si>
  <si>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</si>
  <si>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</si>
  <si>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</si>
  <si>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</si>
  <si>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</si>
  <si>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</si>
  <si>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</si>
  <si>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</si>
  <si>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</si>
  <si>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</si>
  <si>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</si>
  <si>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</si>
  <si>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</si>
  <si>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</si>
  <si>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</si>
  <si>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</si>
  <si>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</si>
  <si>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</si>
  <si>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</si>
  <si>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</si>
  <si>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</si>
  <si>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</si>
  <si>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</si>
  <si>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</si>
  <si>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</si>
  <si>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</si>
  <si>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</si>
  <si>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</si>
  <si>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</si>
  <si>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</si>
  <si>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</si>
  <si>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</si>
  <si>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</si>
  <si>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</si>
  <si>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</si>
  <si>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</si>
  <si>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</si>
  <si>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</si>
  <si>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</si>
  <si>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</si>
  <si>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</si>
  <si>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</si>
  <si>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</si>
  <si>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</si>
  <si>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</si>
  <si>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</si>
  <si>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</si>
  <si>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</si>
  <si>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</si>
  <si>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</si>
  <si>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</si>
  <si>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</si>
  <si>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</si>
  <si>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</si>
  <si>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</si>
  <si>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</si>
  <si>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</si>
  <si>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</si>
  <si>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</si>
  <si>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</si>
  <si>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</si>
  <si>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</si>
  <si>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</si>
  <si>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</si>
  <si>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</si>
  <si>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</si>
  <si>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</si>
  <si>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</si>
  <si>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</si>
  <si>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</si>
  <si>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</si>
  <si>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</si>
  <si>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</si>
  <si>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</si>
  <si>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</si>
  <si>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</si>
  <si>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</si>
  <si>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</si>
  <si>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</si>
  <si>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</si>
  <si>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</si>
  <si>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</si>
  <si>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</si>
  <si>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</si>
  <si>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</si>
  <si>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</si>
  <si>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</si>
  <si>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</si>
  <si>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</si>
  <si>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</si>
  <si>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</si>
  <si>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</si>
  <si>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</si>
  <si>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</si>
  <si>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</si>
  <si>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</si>
  <si>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</si>
  <si>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</si>
  <si>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</si>
  <si>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</si>
  <si>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</si>
  <si>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</si>
  <si>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</si>
  <si>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</si>
  <si>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</si>
  <si>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</si>
  <si>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</si>
  <si>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</si>
  <si>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</si>
  <si>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</si>
  <si>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</si>
  <si>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</si>
  <si>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</si>
  <si>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</si>
  <si>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</si>
  <si>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</si>
  <si>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</si>
  <si>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</si>
  <si>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</si>
  <si>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</si>
  <si>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</si>
  <si>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</si>
  <si>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</si>
  <si>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</si>
  <si>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</si>
  <si>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</si>
  <si>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</si>
  <si>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</si>
  <si>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</si>
  <si>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</si>
  <si>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</si>
  <si>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</si>
  <si>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</si>
  <si>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</si>
  <si>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</si>
  <si>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</si>
  <si>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</si>
  <si>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</si>
  <si>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</si>
  <si>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</si>
  <si>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</si>
  <si>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</si>
  <si>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</si>
  <si>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</si>
  <si>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</si>
  <si>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</si>
  <si>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</si>
  <si>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</si>
  <si>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</si>
  <si>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</si>
  <si>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</si>
  <si>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</si>
  <si>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</si>
  <si>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</si>
  <si>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</si>
  <si>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</si>
  <si>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</si>
  <si>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</si>
  <si>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</si>
  <si>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</si>
  <si>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</si>
  <si>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</si>
  <si>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</si>
  <si>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</si>
  <si>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</si>
  <si>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</si>
  <si>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</si>
  <si>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</si>
  <si>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</si>
  <si>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</si>
  <si>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</si>
  <si>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</si>
  <si>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</si>
  <si>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</si>
  <si>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</si>
  <si>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</si>
  <si>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</si>
  <si>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</si>
  <si>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</si>
  <si>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</si>
  <si>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</si>
  <si>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</si>
  <si>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</si>
  <si>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</si>
  <si>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</si>
  <si>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</si>
  <si>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</si>
  <si>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</si>
  <si>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</si>
  <si>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</si>
  <si>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</si>
  <si>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</si>
  <si>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</si>
  <si>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</si>
  <si>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</si>
  <si>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</si>
  <si>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</si>
  <si>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</si>
  <si>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</si>
  <si>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</si>
  <si>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</si>
  <si>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</si>
  <si>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</si>
  <si>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</si>
  <si>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</si>
  <si>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</si>
  <si>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</si>
  <si>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</si>
  <si>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</si>
  <si>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</si>
  <si>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</si>
  <si>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</si>
  <si>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</si>
  <si>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</si>
  <si>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</si>
  <si>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</si>
  <si>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</si>
  <si>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</si>
  <si>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</si>
  <si>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</si>
  <si>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</si>
  <si>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</si>
  <si>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</si>
  <si>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</si>
  <si>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</si>
  <si>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</si>
  <si>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</si>
  <si>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</si>
  <si>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</si>
  <si>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</si>
  <si>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</si>
  <si>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</si>
  <si>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</si>
  <si>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</si>
  <si>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</si>
  <si>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</si>
  <si>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</si>
  <si>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</si>
  <si>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</si>
  <si>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</si>
  <si>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</si>
  <si>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</si>
  <si>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</si>
  <si>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</si>
  <si>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</si>
  <si>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</si>
  <si>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</si>
  <si>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</si>
  <si>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</si>
  <si>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</si>
  <si>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</si>
  <si>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</si>
  <si>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</si>
  <si>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</si>
  <si>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</si>
  <si>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</si>
  <si>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</si>
  <si>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</si>
  <si>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</si>
  <si>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</si>
  <si>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</si>
  <si>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</si>
  <si>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</si>
  <si>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</si>
  <si>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</si>
  <si>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</si>
  <si>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</si>
  <si>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</si>
  <si>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</si>
  <si>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</si>
  <si>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</si>
  <si>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</si>
  <si>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</si>
  <si>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</si>
  <si>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</si>
  <si>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</si>
  <si>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</si>
  <si>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</si>
  <si>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</si>
  <si>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</si>
  <si>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</si>
  <si>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</si>
  <si>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</si>
  <si>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</si>
  <si>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</si>
  <si>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</si>
  <si>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</si>
  <si>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</si>
  <si>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</si>
  <si>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</si>
  <si>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</si>
  <si>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</si>
  <si>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</si>
  <si>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</si>
  <si>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</si>
  <si>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</si>
  <si>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</si>
  <si>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</si>
  <si>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</si>
  <si>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</si>
  <si>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</si>
  <si>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</si>
  <si>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</si>
  <si>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</si>
  <si>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</si>
  <si>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</si>
  <si>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</si>
  <si>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</si>
  <si>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</si>
  <si>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</si>
  <si>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</si>
  <si>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</si>
  <si>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</si>
  <si>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</si>
  <si>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</si>
  <si>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</si>
  <si>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</si>
  <si>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</si>
  <si>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</si>
  <si>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</si>
  <si>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</si>
  <si>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</si>
  <si>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</si>
  <si>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</si>
  <si>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</si>
  <si>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</si>
  <si>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</si>
  <si>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</si>
  <si>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</si>
  <si>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</si>
  <si>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</si>
  <si>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</si>
  <si>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</si>
  <si>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</si>
  <si>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</si>
  <si>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</si>
  <si>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</si>
  <si>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</si>
  <si>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</si>
  <si>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</si>
  <si>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</si>
  <si>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</si>
  <si>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</si>
  <si>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</si>
  <si>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</si>
  <si>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</si>
  <si>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</si>
  <si>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</si>
  <si>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</si>
  <si>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</si>
  <si>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</si>
  <si>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</si>
  <si>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</si>
  <si>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</si>
  <si>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</si>
  <si>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</si>
  <si>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</si>
  <si>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</si>
  <si>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</si>
  <si>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</si>
  <si>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</si>
  <si>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</si>
  <si>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</si>
  <si>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</si>
  <si>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</si>
  <si>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</si>
  <si>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</si>
  <si>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</si>
  <si>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</si>
  <si>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</si>
  <si>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</si>
  <si>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</si>
  <si>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</si>
  <si>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</si>
  <si>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</si>
  <si>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</si>
  <si>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</si>
  <si>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</si>
  <si>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</si>
  <si>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</si>
  <si>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</si>
  <si>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</si>
  <si>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</si>
  <si>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</si>
  <si>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</si>
  <si>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</si>
  <si>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</si>
  <si>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</si>
  <si>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</si>
  <si>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</si>
  <si>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</si>
  <si>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</si>
  <si>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</si>
  <si>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</si>
  <si>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</si>
  <si>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</si>
  <si>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</si>
  <si>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</si>
  <si>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</si>
  <si>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</si>
  <si>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</si>
  <si>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</si>
  <si>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</si>
  <si>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</si>
  <si>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</si>
  <si>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</si>
  <si>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</si>
  <si>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</si>
  <si>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</si>
  <si>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</si>
  <si>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</si>
  <si>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</si>
  <si>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</si>
  <si>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</si>
  <si>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</si>
  <si>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</si>
  <si>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</si>
  <si>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</si>
  <si>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</si>
  <si>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</si>
  <si>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</si>
  <si>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</si>
  <si>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</si>
  <si>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</si>
  <si>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</si>
  <si>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</si>
  <si>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</si>
  <si>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</si>
  <si>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</si>
  <si>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</si>
  <si>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</si>
  <si>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</si>
  <si>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</si>
  <si>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</si>
  <si>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</si>
  <si>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</si>
  <si>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</si>
  <si>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</si>
  <si>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</si>
  <si>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</si>
  <si>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</si>
  <si>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</si>
  <si>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</si>
  <si>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</si>
  <si>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</si>
  <si>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</si>
  <si>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</si>
  <si>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</si>
  <si>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</si>
  <si>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</si>
  <si>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</si>
  <si>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</si>
  <si>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</si>
  <si>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</si>
  <si>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</si>
  <si>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</si>
  <si>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</si>
  <si>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</si>
  <si>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</si>
  <si>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</si>
  <si>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</si>
  <si>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</si>
  <si>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</si>
  <si>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</si>
  <si>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</si>
  <si>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</si>
  <si>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</si>
  <si>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</si>
  <si>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</si>
  <si>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</si>
  <si>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</si>
  <si>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</si>
  <si>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</si>
  <si>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</si>
  <si>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</si>
  <si>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</si>
  <si>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</si>
  <si>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</si>
  <si>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</si>
  <si>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</si>
  <si>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</si>
  <si>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</si>
  <si>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</si>
  <si>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</si>
  <si>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</si>
  <si>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</si>
  <si>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</si>
  <si>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</si>
  <si>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</si>
  <si>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</si>
  <si>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</si>
  <si>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</si>
  <si>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</si>
  <si>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</si>
  <si>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</si>
  <si>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</si>
  <si>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</si>
  <si>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</si>
  <si>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</si>
  <si>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</si>
  <si>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</si>
  <si>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</si>
  <si>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</si>
  <si>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</si>
  <si>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</si>
  <si>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</si>
  <si>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</si>
  <si>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</si>
  <si>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</si>
  <si>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</si>
  <si>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</si>
  <si>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</si>
  <si>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</si>
  <si>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</si>
  <si>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</si>
  <si>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</si>
  <si>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</si>
  <si>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</si>
  <si>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</si>
  <si>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</si>
  <si>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</si>
  <si>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</si>
  <si>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</si>
  <si>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</si>
  <si>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</si>
  <si>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</si>
  <si>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</si>
  <si>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</si>
  <si>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</si>
  <si>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</si>
  <si>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</si>
  <si>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</si>
  <si>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</si>
  <si>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</si>
  <si>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</si>
  <si>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</si>
  <si>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</si>
  <si>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</si>
  <si>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</si>
  <si>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</si>
  <si>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</si>
  <si>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</si>
  <si>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</si>
  <si>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</si>
  <si>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</si>
  <si>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</si>
  <si>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</si>
  <si>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</si>
  <si>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</si>
  <si>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</si>
  <si>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</si>
  <si>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</si>
  <si>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</si>
  <si>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</si>
  <si>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</si>
  <si>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</si>
  <si>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</si>
  <si>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</si>
  <si>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</si>
  <si>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</si>
  <si>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</si>
  <si>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</si>
  <si>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</si>
  <si>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</si>
  <si>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</si>
  <si>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</si>
  <si>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</si>
  <si>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</si>
  <si>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</si>
  <si>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</si>
  <si>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</si>
  <si>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</si>
  <si>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</si>
  <si>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</si>
  <si>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</si>
  <si>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</si>
  <si>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</si>
  <si>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</si>
  <si>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</si>
  <si>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</si>
  <si>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</si>
  <si>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</si>
  <si>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</si>
  <si>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</si>
  <si>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</si>
  <si>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</si>
  <si>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</si>
  <si>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</si>
  <si>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</si>
  <si>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</si>
  <si>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</si>
  <si>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</si>
  <si>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</si>
  <si>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</si>
  <si>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</si>
  <si>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</si>
  <si>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</si>
  <si>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</si>
  <si>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</si>
  <si>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</si>
  <si>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</si>
  <si>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</si>
  <si>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</si>
  <si>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</si>
  <si>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</si>
  <si>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</si>
  <si>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</si>
  <si>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</si>
  <si>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</si>
  <si>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</si>
  <si>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</si>
  <si>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</si>
  <si>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</si>
  <si>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</si>
  <si>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</si>
  <si>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</si>
  <si>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</si>
  <si>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</si>
  <si>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</si>
  <si>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</si>
  <si>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</si>
  <si>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</si>
  <si>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</si>
  <si>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</si>
  <si>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</si>
  <si>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</si>
  <si>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</si>
  <si>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</si>
  <si>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</si>
  <si>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</si>
  <si>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</si>
  <si>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</si>
  <si>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</si>
  <si>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</si>
  <si>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</si>
  <si>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</si>
  <si>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</si>
  <si>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</si>
  <si>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</si>
  <si>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</si>
  <si>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</si>
  <si>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</si>
  <si>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</si>
  <si>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</si>
  <si>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</si>
  <si>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</si>
  <si>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</si>
  <si>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</si>
  <si>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</si>
  <si>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</si>
  <si>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</si>
  <si>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</si>
  <si>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</si>
  <si>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</si>
  <si>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</si>
  <si>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</si>
  <si>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</si>
  <si>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</si>
  <si>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</si>
  <si>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</si>
  <si>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</si>
  <si>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</si>
  <si>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</si>
  <si>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</si>
  <si>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</si>
  <si>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</si>
  <si>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</si>
  <si>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</si>
  <si>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</si>
  <si>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</si>
  <si>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</si>
  <si>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</si>
  <si>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</si>
  <si>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</si>
  <si>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</si>
  <si>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</si>
  <si>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</si>
  <si>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</si>
  <si>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</si>
  <si>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</si>
  <si>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</si>
  <si>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</si>
  <si>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</si>
  <si>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</si>
  <si>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</si>
  <si>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</si>
  <si>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</si>
  <si>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</si>
  <si>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</si>
  <si>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</si>
  <si>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</si>
  <si>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</si>
  <si>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</si>
  <si>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</si>
  <si>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</si>
  <si>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</si>
  <si>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</si>
  <si>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</si>
  <si>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</si>
  <si>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</si>
  <si>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</si>
  <si>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</si>
  <si>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</si>
  <si>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</si>
  <si>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</si>
  <si>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</si>
  <si>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</si>
  <si>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</si>
  <si>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</si>
  <si>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</si>
  <si>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</si>
  <si>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</si>
  <si>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</si>
  <si>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</si>
  <si>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</si>
  <si>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</si>
  <si>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</si>
  <si>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</si>
  <si>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</si>
  <si>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</si>
  <si>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</si>
  <si>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</si>
  <si>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</si>
  <si>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</si>
  <si>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</si>
  <si>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</si>
  <si>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</si>
  <si>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</si>
  <si>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</si>
  <si>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</si>
  <si>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</si>
  <si>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</si>
  <si>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</si>
  <si>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</si>
  <si>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</si>
  <si>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</si>
  <si>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</si>
  <si>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</si>
  <si>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</si>
  <si>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</si>
  <si>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</si>
  <si>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</si>
  <si>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</si>
  <si>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</si>
  <si>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</si>
  <si>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</si>
  <si>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</si>
  <si>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</si>
  <si>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</si>
  <si>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</si>
  <si>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</si>
  <si>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</si>
  <si>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</si>
  <si>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</si>
  <si>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</si>
  <si>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</si>
  <si>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</si>
  <si>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</si>
  <si>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</si>
  <si>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</si>
  <si>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</si>
  <si>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</si>
  <si>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</si>
  <si>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</si>
  <si>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</si>
  <si>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</si>
  <si>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</si>
  <si>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</si>
  <si>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</si>
  <si>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</si>
  <si>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</si>
  <si>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</si>
  <si>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</si>
  <si>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</si>
  <si>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</si>
  <si>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</si>
  <si>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</si>
  <si>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</si>
  <si>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</si>
  <si>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</si>
  <si>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</si>
  <si>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</si>
  <si>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</si>
  <si>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</si>
  <si>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</si>
  <si>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</si>
  <si>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</si>
  <si>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</si>
  <si>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</si>
  <si>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</si>
  <si>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</si>
  <si>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</si>
  <si>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</si>
  <si>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</si>
  <si>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</si>
  <si>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</si>
  <si>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</si>
  <si>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</si>
  <si>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</si>
  <si>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</si>
  <si>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</si>
  <si>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</si>
  <si>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</si>
  <si>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</si>
  <si>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</si>
  <si>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</si>
  <si>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</si>
  <si>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</si>
  <si>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</si>
  <si>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</si>
  <si>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</si>
  <si>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</si>
  <si>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</si>
  <si>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</si>
  <si>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</si>
  <si>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</si>
  <si>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</si>
  <si>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</si>
  <si>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</si>
  <si>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</si>
  <si>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</si>
  <si>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</si>
  <si>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</si>
  <si>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</si>
  <si>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</si>
  <si>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</si>
  <si>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</si>
  <si>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</si>
  <si>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</si>
  <si>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</si>
  <si>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</si>
  <si>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</si>
  <si>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</si>
  <si>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</si>
  <si>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</si>
  <si>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</si>
  <si>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</si>
  <si>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</si>
  <si>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</si>
  <si>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</si>
  <si>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</si>
  <si>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</si>
  <si>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</si>
  <si>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</si>
  <si>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</si>
  <si>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</si>
  <si>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</si>
  <si>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</si>
  <si>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</si>
  <si>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</si>
  <si>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</si>
  <si>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</si>
  <si>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</si>
  <si>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</si>
  <si>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</si>
  <si>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</si>
  <si>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</si>
  <si>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</si>
  <si>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</si>
  <si>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</si>
  <si>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</si>
  <si>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</si>
  <si>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</si>
  <si>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</si>
  <si>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</si>
  <si>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</si>
  <si>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</si>
  <si>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</si>
  <si>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</si>
  <si>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</si>
  <si>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</si>
  <si>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</si>
  <si>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</si>
  <si>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</si>
  <si>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</si>
  <si>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</si>
  <si>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</si>
  <si>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</si>
  <si>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</si>
  <si>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</si>
  <si>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</si>
  <si>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</si>
  <si>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</si>
  <si>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</si>
  <si>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</si>
  <si>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</si>
  <si>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</si>
  <si>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</si>
  <si>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</si>
  <si>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</si>
  <si>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</si>
  <si>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</si>
  <si>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</si>
  <si>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</si>
  <si>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</si>
  <si>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</si>
  <si>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</si>
  <si>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</si>
  <si>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</si>
  <si>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</si>
  <si>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</si>
  <si>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</si>
  <si>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</si>
  <si>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</si>
  <si>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</si>
  <si>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</si>
  <si>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</si>
  <si>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</si>
  <si>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</si>
  <si>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</si>
  <si>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</si>
  <si>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</si>
  <si>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</si>
  <si>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</si>
  <si>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</si>
  <si>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</si>
  <si>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</si>
  <si>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</si>
  <si>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</si>
  <si>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</si>
  <si>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</si>
  <si>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</si>
  <si>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</si>
  <si>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</si>
  <si>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</si>
  <si>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</si>
  <si>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</si>
  <si>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</si>
  <si>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</si>
  <si>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</si>
  <si>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</si>
  <si>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</si>
  <si>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</si>
  <si>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</si>
  <si>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</si>
  <si>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</si>
  <si>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</si>
  <si>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</si>
  <si>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</si>
  <si>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</si>
  <si>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</si>
  <si>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</si>
  <si>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</si>
  <si>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</si>
  <si>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</si>
  <si>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</si>
  <si>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</si>
  <si>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</si>
  <si>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</si>
  <si>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</si>
  <si>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</si>
  <si>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</si>
  <si>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</si>
  <si>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</si>
  <si>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</si>
  <si>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</si>
  <si>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</si>
  <si>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</si>
  <si>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</si>
  <si>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</si>
  <si>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</si>
  <si>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</si>
  <si>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</si>
  <si>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</si>
  <si>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</si>
  <si>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</si>
  <si>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</si>
  <si>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</si>
  <si>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</si>
  <si>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</si>
  <si>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</si>
  <si>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</si>
  <si>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</si>
  <si>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</si>
  <si>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</si>
  <si>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</si>
  <si>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</si>
  <si>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</si>
  <si>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</si>
  <si>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</si>
  <si>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</si>
  <si>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</si>
  <si>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</si>
  <si>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</si>
  <si>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</si>
  <si>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</si>
  <si>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</si>
  <si>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</si>
  <si>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</si>
  <si>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</si>
  <si>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</si>
  <si>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</si>
  <si>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</si>
  <si>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</si>
  <si>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</si>
  <si>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</si>
  <si>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</si>
  <si>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</si>
  <si>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</si>
  <si>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</si>
  <si>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</si>
  <si>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</si>
  <si>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</si>
  <si>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</si>
  <si>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</si>
  <si>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</si>
  <si>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</si>
  <si>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</si>
  <si>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</si>
  <si>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</si>
  <si>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</si>
  <si>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</si>
  <si>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</si>
  <si>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</si>
  <si>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</si>
  <si>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</si>
  <si>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</si>
  <si>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</si>
  <si>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</si>
  <si>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</si>
  <si>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</si>
  <si>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</si>
  <si>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</si>
  <si>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</si>
  <si>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</si>
  <si>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</si>
  <si>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</si>
  <si>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</si>
  <si>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</si>
  <si>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</si>
  <si>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</si>
  <si>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</si>
  <si>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</si>
  <si>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</si>
  <si>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</si>
  <si>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</si>
  <si>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</si>
  <si>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</si>
  <si>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</si>
  <si>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</si>
  <si>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</si>
  <si>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</si>
  <si>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</si>
  <si>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</si>
  <si>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</si>
  <si>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</si>
  <si>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</si>
  <si>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</si>
  <si>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</si>
  <si>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</si>
  <si>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</si>
  <si>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</si>
  <si>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</si>
  <si>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</si>
  <si>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</si>
  <si>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</si>
  <si>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</si>
  <si>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</si>
  <si>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</si>
  <si>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</si>
  <si>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</si>
  <si>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</si>
  <si>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</si>
  <si>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</si>
  <si>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</si>
  <si>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</si>
  <si>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</si>
  <si>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</si>
  <si>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</si>
  <si>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</si>
  <si>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</si>
  <si>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</si>
  <si>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</si>
  <si>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</si>
  <si>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</si>
  <si>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</si>
  <si>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</si>
  <si>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</si>
  <si>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</si>
  <si>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</si>
  <si>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</si>
  <si>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</si>
  <si>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</si>
  <si>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</si>
  <si>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</si>
  <si>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</si>
  <si>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</si>
  <si>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</si>
  <si>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</si>
  <si>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</si>
  <si>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</si>
  <si>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</si>
  <si>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</si>
  <si>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</si>
  <si>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</si>
  <si>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</si>
  <si>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</si>
  <si>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</si>
  <si>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</si>
  <si>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</si>
  <si>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</si>
  <si>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</si>
  <si>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</si>
  <si>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</si>
  <si>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</si>
  <si>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</si>
  <si>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</si>
  <si>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</si>
  <si>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</si>
  <si>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</si>
  <si>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</si>
  <si>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</si>
  <si>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</si>
  <si>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</si>
  <si>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</si>
  <si>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</si>
  <si>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</si>
  <si>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</si>
  <si>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</si>
  <si>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</si>
  <si>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</si>
  <si>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</si>
  <si>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</si>
  <si>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</si>
  <si>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</si>
  <si>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</si>
  <si>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</si>
  <si>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</si>
  <si>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</si>
  <si>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</si>
  <si>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</si>
  <si>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</si>
  <si>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</si>
  <si>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</si>
  <si>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</si>
  <si>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</si>
  <si>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</si>
  <si>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</si>
  <si>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</si>
  <si>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</si>
  <si>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</si>
  <si>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</si>
  <si>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</si>
  <si>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</si>
  <si>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</si>
  <si>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</si>
  <si>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</si>
  <si>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</si>
  <si>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</si>
  <si>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</si>
  <si>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</si>
  <si>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</si>
  <si>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</si>
  <si>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</si>
  <si>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</si>
  <si>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</si>
  <si>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</si>
  <si>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</si>
  <si>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</si>
  <si>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</si>
  <si>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</si>
  <si>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</si>
  <si>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</si>
  <si>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</si>
  <si>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</si>
  <si>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</si>
  <si>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</si>
  <si>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</si>
  <si>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</si>
  <si>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</si>
  <si>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</si>
  <si>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</si>
  <si>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</si>
  <si>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</si>
  <si>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</si>
  <si>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</si>
  <si>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</si>
  <si>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</si>
  <si>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</si>
  <si>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</si>
  <si>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</si>
  <si>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</si>
  <si>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</si>
  <si>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</si>
  <si>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</si>
  <si>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</si>
  <si>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</si>
  <si>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</si>
  <si>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</si>
  <si>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</si>
  <si>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</si>
  <si>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</si>
  <si>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</si>
  <si>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</si>
  <si>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</si>
  <si>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</si>
  <si>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</si>
  <si>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</si>
  <si>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</si>
  <si>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</si>
  <si>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</si>
  <si>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</si>
  <si>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</si>
  <si>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</si>
  <si>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</si>
  <si>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</si>
  <si>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</si>
  <si>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</si>
  <si>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</si>
  <si>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</si>
  <si>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</si>
  <si>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</si>
  <si>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</si>
  <si>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</si>
  <si>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</si>
  <si>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</si>
  <si>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</si>
  <si>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</si>
  <si>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</si>
  <si>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</si>
  <si>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</si>
  <si>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</si>
  <si>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</si>
  <si>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</si>
  <si>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</si>
  <si>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</si>
  <si>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</si>
  <si>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</si>
  <si>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</si>
  <si>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</si>
  <si>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</si>
  <si>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</si>
  <si>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</si>
  <si>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</si>
  <si>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</si>
  <si>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</si>
  <si>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</si>
  <si>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</si>
  <si>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</si>
  <si>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</si>
  <si>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</si>
  <si>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</si>
  <si>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</si>
  <si>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</si>
  <si>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</si>
  <si>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</si>
  <si>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</si>
  <si>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</si>
  <si>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</si>
  <si>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</si>
  <si>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</si>
  <si>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</si>
  <si>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</si>
  <si>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</si>
  <si>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</si>
  <si>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</si>
  <si>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</si>
  <si>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</si>
  <si>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</si>
  <si>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</si>
  <si>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</si>
  <si>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</si>
  <si>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</si>
  <si>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</si>
  <si>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</si>
  <si>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</si>
  <si>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</si>
  <si>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</si>
  <si>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</si>
  <si>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</si>
  <si>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</si>
  <si>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</si>
  <si>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</si>
  <si>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</si>
  <si>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</si>
  <si>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</si>
  <si>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</si>
  <si>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</si>
  <si>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</si>
  <si>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</si>
  <si>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</si>
  <si>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</si>
  <si>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</si>
  <si>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</si>
  <si>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</si>
  <si>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</si>
  <si>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</si>
  <si>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</si>
  <si>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</si>
  <si>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</si>
  <si>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</si>
  <si>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</si>
  <si>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</si>
  <si>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</si>
  <si>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</si>
  <si>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</si>
  <si>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</si>
  <si>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</si>
  <si>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</si>
  <si>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</si>
  <si>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</si>
  <si>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</si>
  <si>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</si>
  <si>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</si>
  <si>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</si>
  <si>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</si>
  <si>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</si>
  <si>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</si>
  <si>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</si>
  <si>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</si>
  <si>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</si>
  <si>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</si>
  <si>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</si>
  <si>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</si>
  <si>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</si>
  <si>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</si>
  <si>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</si>
  <si>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</si>
  <si>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</si>
  <si>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</si>
  <si>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</si>
  <si>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</si>
  <si>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</si>
  <si>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</si>
  <si>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</si>
  <si>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</si>
  <si>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</si>
  <si>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</si>
  <si>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</si>
  <si>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</si>
  <si>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</si>
  <si>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</si>
  <si>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</si>
  <si>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</si>
  <si>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</si>
  <si>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</si>
  <si>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</si>
  <si>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</si>
  <si>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</si>
  <si>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</si>
  <si>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</si>
  <si>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</si>
  <si>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</si>
  <si>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</si>
  <si>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</si>
  <si>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</si>
  <si>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</si>
  <si>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</si>
  <si>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</si>
  <si>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</si>
  <si>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</si>
  <si>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</si>
  <si>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</si>
  <si>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</si>
  <si>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</si>
  <si>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</si>
  <si>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</si>
  <si>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</si>
  <si>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</si>
  <si>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</si>
  <si>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</si>
  <si>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</si>
  <si>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</si>
  <si>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</si>
  <si>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</si>
  <si>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</si>
  <si>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</si>
  <si>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</si>
  <si>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</si>
  <si>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</si>
  <si>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</si>
  <si>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</si>
  <si>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</si>
  <si>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</si>
  <si>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</si>
  <si>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</si>
  <si>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</si>
  <si>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</si>
  <si>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</si>
  <si>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</si>
  <si>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</si>
  <si>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</si>
  <si>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</si>
  <si>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</si>
  <si>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</si>
  <si>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</si>
  <si>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</si>
  <si>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</si>
  <si>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</si>
  <si>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</si>
  <si>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</si>
  <si>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</si>
  <si>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</si>
  <si>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</si>
  <si>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</si>
  <si>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</si>
  <si>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</si>
  <si>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</si>
  <si>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</si>
  <si>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</si>
  <si>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</si>
  <si>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</si>
  <si>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</si>
  <si>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</si>
  <si>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</si>
  <si>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</si>
  <si>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</si>
  <si>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</si>
  <si>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</si>
  <si>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</si>
  <si>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</si>
  <si>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</si>
  <si>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</si>
  <si>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</si>
  <si>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</si>
  <si>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</si>
  <si>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</si>
  <si>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</si>
  <si>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</si>
  <si>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</si>
  <si>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</si>
  <si>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</si>
  <si>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</si>
  <si>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</si>
  <si>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</si>
  <si>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</si>
  <si>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</si>
  <si>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</si>
  <si>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</si>
  <si>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</si>
  <si>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</si>
  <si>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</si>
  <si>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</si>
  <si>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</si>
  <si>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</si>
  <si>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</si>
  <si>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</si>
  <si>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</si>
  <si>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</si>
  <si>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</si>
  <si>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</si>
  <si>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</si>
  <si>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</si>
  <si>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</si>
  <si>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</si>
  <si>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</si>
  <si>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</si>
  <si>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</si>
  <si>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</si>
  <si>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</si>
  <si>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</si>
  <si>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</si>
  <si>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</si>
  <si>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</si>
  <si>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</si>
  <si>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</si>
  <si>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</si>
  <si>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</si>
  <si>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</si>
  <si>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</si>
  <si>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</si>
  <si>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</si>
  <si>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</si>
  <si>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</si>
  <si>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</si>
  <si>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</si>
  <si>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</si>
  <si>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</si>
  <si>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</si>
  <si>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</si>
  <si>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</si>
  <si>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</si>
  <si>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</si>
  <si>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</si>
  <si>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</si>
  <si>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</si>
  <si>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</si>
  <si>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</si>
  <si>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</si>
  <si>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</si>
  <si>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</si>
  <si>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</si>
  <si>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</si>
  <si>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</si>
  <si>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</si>
  <si>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</si>
  <si>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</si>
  <si>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</si>
  <si>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</si>
  <si>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</si>
  <si>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</si>
  <si>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</si>
  <si>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</si>
  <si>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</si>
  <si>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</si>
  <si>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</si>
  <si>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</si>
  <si>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</si>
  <si>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</si>
  <si>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</si>
  <si>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</si>
  <si>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</si>
  <si>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</si>
  <si>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</si>
  <si>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</si>
  <si>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</si>
  <si>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</si>
  <si>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</si>
  <si>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</si>
  <si>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</si>
  <si>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</si>
  <si>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</si>
  <si>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</si>
  <si>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</si>
  <si>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</si>
  <si>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</si>
  <si>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</si>
  <si>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</si>
  <si>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</si>
  <si>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</si>
  <si>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</si>
  <si>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</si>
  <si>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</si>
  <si>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</si>
  <si>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</si>
  <si>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</si>
  <si>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</si>
  <si>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</si>
  <si>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</si>
  <si>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</si>
  <si>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</si>
  <si>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</si>
  <si>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</si>
  <si>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</si>
  <si>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</si>
  <si>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</si>
  <si>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</si>
  <si>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</si>
  <si>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</si>
  <si>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</si>
  <si>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</si>
  <si>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</si>
  <si>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</si>
  <si>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</si>
  <si>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</si>
  <si>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</si>
  <si>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</si>
  <si>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</si>
  <si>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</si>
  <si>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</si>
  <si>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</si>
  <si>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</si>
  <si>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</si>
  <si>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</si>
  <si>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</si>
  <si>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</si>
  <si>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</si>
  <si>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</si>
  <si>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</si>
  <si>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</si>
  <si>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</si>
  <si>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</si>
  <si>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</si>
  <si>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</si>
  <si>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</si>
  <si>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</si>
  <si>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</si>
  <si>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</si>
  <si>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</si>
  <si>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</si>
  <si>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</si>
  <si>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</si>
  <si>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</si>
  <si>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</si>
  <si>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</si>
  <si>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</si>
  <si>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</si>
  <si>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</si>
  <si>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</si>
  <si>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</si>
  <si>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</si>
  <si>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</si>
  <si>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</si>
  <si>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</si>
  <si>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</si>
  <si>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</si>
  <si>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</si>
  <si>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</si>
  <si>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</si>
  <si>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</si>
  <si>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</si>
  <si>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</si>
  <si>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</si>
  <si>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</si>
  <si>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</si>
  <si>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</si>
  <si>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</si>
  <si>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</si>
  <si>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</si>
  <si>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</si>
  <si>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</si>
  <si>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</si>
  <si>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</si>
  <si>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</si>
  <si>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</si>
  <si>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</si>
  <si>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</si>
  <si>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</si>
  <si>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</si>
  <si>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</si>
  <si>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</si>
  <si>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</si>
  <si>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</si>
  <si>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</si>
  <si>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</si>
  <si>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</si>
  <si>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</si>
  <si>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</si>
  <si>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</si>
  <si>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</si>
  <si>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</si>
  <si>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</si>
  <si>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</si>
  <si>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</si>
  <si>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</si>
  <si>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</si>
  <si>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</si>
  <si>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</si>
  <si>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</si>
  <si>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</si>
  <si>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</si>
  <si>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</si>
  <si>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</si>
  <si>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</si>
  <si>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</si>
  <si>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</si>
  <si>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</si>
  <si>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</si>
  <si>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</si>
  <si>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</si>
  <si>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</si>
  <si>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</si>
  <si>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</si>
  <si>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</si>
  <si>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</si>
  <si>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</si>
  <si>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</si>
  <si>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</si>
  <si>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</si>
  <si>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</si>
  <si>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</si>
  <si>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</si>
  <si>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</si>
  <si>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</si>
  <si>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</si>
  <si>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</si>
  <si>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</si>
  <si>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</si>
  <si>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</si>
  <si>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</si>
  <si>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</si>
  <si>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</si>
  <si>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</si>
  <si>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</si>
  <si>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</si>
  <si>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</si>
  <si>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</si>
  <si>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</si>
  <si>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</si>
  <si>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</si>
  <si>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</si>
  <si>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</si>
  <si>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</si>
  <si>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</si>
  <si>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</si>
  <si>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</si>
  <si>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</si>
  <si>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</si>
  <si>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</si>
  <si>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</si>
  <si>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</si>
  <si>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</si>
  <si>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</si>
  <si>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</si>
  <si>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</si>
  <si>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</si>
  <si>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</si>
  <si>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</si>
  <si>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</si>
  <si>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</si>
  <si>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</si>
  <si>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</si>
  <si>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</si>
  <si>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</si>
  <si>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</si>
  <si>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</si>
  <si>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</si>
  <si>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</si>
  <si>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</si>
  <si>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</si>
  <si>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</si>
  <si>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</si>
  <si>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</si>
  <si>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</si>
  <si>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</si>
  <si>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</si>
  <si>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</si>
  <si>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</si>
  <si>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</si>
  <si>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</si>
  <si>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</si>
  <si>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</si>
  <si>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</si>
  <si>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</si>
  <si>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</si>
  <si>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</si>
  <si>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</si>
  <si>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</si>
  <si>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</si>
  <si>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</si>
  <si>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</si>
  <si>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</si>
  <si>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</si>
  <si>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</si>
  <si>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</si>
  <si>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</si>
  <si>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</si>
  <si>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</si>
  <si>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</si>
  <si>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</si>
  <si>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</si>
  <si>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</si>
  <si>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</si>
  <si>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</si>
  <si>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</si>
  <si>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</si>
  <si>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</si>
  <si>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</si>
  <si>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</si>
  <si>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</si>
  <si>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</si>
  <si>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</si>
  <si>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</si>
  <si>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</si>
  <si>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</si>
  <si>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</si>
  <si>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</si>
  <si>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</si>
  <si>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</si>
  <si>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</si>
  <si>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</si>
  <si>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</si>
  <si>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</si>
  <si>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</si>
  <si>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</si>
  <si>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</si>
  <si>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</si>
  <si>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</si>
  <si>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</si>
  <si>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</si>
  <si>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</si>
  <si>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</si>
  <si>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</si>
  <si>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</si>
  <si>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</si>
  <si>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</si>
  <si>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</si>
  <si>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</si>
  <si>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</si>
  <si>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</si>
  <si>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</si>
  <si>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</si>
  <si>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</si>
  <si>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</si>
  <si>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</si>
  <si>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</si>
  <si>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</si>
  <si>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</si>
  <si>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</si>
  <si>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</si>
  <si>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</si>
  <si>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</si>
  <si>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</si>
  <si>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</si>
  <si>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</si>
  <si>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</si>
  <si>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</si>
  <si>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</si>
  <si>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</si>
  <si>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</si>
  <si>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</si>
  <si>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</si>
  <si>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</si>
  <si>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</si>
  <si>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</si>
  <si>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</si>
  <si>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</si>
  <si>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</si>
  <si>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</si>
  <si>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</si>
  <si>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</si>
  <si>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</si>
  <si>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</si>
  <si>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</si>
  <si>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</si>
  <si>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</si>
  <si>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</si>
  <si>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</si>
  <si>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</si>
  <si>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</si>
  <si>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</si>
  <si>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</si>
  <si>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</si>
  <si>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</si>
  <si>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</si>
  <si>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</si>
  <si>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</si>
  <si>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</si>
  <si>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</si>
  <si>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</si>
  <si>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</si>
  <si>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</si>
  <si>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</si>
  <si>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</si>
  <si>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</si>
  <si>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</si>
  <si>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</si>
  <si>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</si>
  <si>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</si>
  <si>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</si>
  <si>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</si>
  <si>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</si>
  <si>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</si>
  <si>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</si>
  <si>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</si>
  <si>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</si>
  <si>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</si>
  <si>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</si>
  <si>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</si>
  <si>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</si>
  <si>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</si>
  <si>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</si>
  <si>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</si>
  <si>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</si>
  <si>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</si>
  <si>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</si>
  <si>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</si>
  <si>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</si>
  <si>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</si>
  <si>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</si>
  <si>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</si>
  <si>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</si>
  <si>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</si>
  <si>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</si>
  <si>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</si>
  <si>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</si>
  <si>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</si>
  <si>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</si>
  <si>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</si>
  <si>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</si>
  <si>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</si>
  <si>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</si>
  <si>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</si>
  <si>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</si>
  <si>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</si>
  <si>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</si>
  <si>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</si>
  <si>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</si>
  <si>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</si>
  <si>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</si>
  <si>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</si>
  <si>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</si>
  <si>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</si>
  <si>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</si>
  <si>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</si>
  <si>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</si>
  <si>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</si>
  <si>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</si>
  <si>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</si>
  <si>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</si>
  <si>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</si>
  <si>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</si>
  <si>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</si>
  <si>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</si>
  <si>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</si>
  <si>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</si>
  <si>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</si>
  <si>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</si>
  <si>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</si>
  <si>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</si>
  <si>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</si>
  <si>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</si>
  <si>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</si>
  <si>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</si>
  <si>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</si>
  <si>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</si>
  <si>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</si>
  <si>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</si>
  <si>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</si>
  <si>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</si>
  <si>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</si>
  <si>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</si>
  <si>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</si>
  <si>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</si>
  <si>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</si>
  <si>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</si>
  <si>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</si>
  <si>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</si>
  <si>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</si>
  <si>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</si>
  <si>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</si>
  <si>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</si>
  <si>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</si>
  <si>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</si>
  <si>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</si>
  <si>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</si>
  <si>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</si>
  <si>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</si>
  <si>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</si>
  <si>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</si>
  <si>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</si>
  <si>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</si>
  <si>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</si>
  <si>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</si>
  <si>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</si>
  <si>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</si>
  <si>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</si>
  <si>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</si>
  <si>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</si>
  <si>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</si>
  <si>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</si>
  <si>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</si>
  <si>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</si>
  <si>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</si>
  <si>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</si>
  <si>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</si>
  <si>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</si>
  <si>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</si>
  <si>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</si>
  <si>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</si>
  <si>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</si>
  <si>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</si>
  <si>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</si>
  <si>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</si>
  <si>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</si>
  <si>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</si>
  <si>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</si>
  <si>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</si>
  <si>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</si>
  <si>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</si>
  <si>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</si>
  <si>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</si>
  <si>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</si>
  <si>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</si>
  <si>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</si>
  <si>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</si>
  <si>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</si>
  <si>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</si>
  <si>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</si>
  <si>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</si>
  <si>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</si>
  <si>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</si>
  <si>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</si>
  <si>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</si>
  <si>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</si>
  <si>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</si>
  <si>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</si>
  <si>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</si>
  <si>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</si>
  <si>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</si>
  <si>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</si>
  <si>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</si>
  <si>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</si>
  <si>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</si>
  <si>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</si>
  <si>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</si>
  <si>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</si>
  <si>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</si>
  <si>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</si>
  <si>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</si>
  <si>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</si>
  <si>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</si>
  <si>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</si>
  <si>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</si>
  <si>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</si>
  <si>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</si>
  <si>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</si>
  <si>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</si>
  <si>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</si>
  <si>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</si>
  <si>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</si>
  <si>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</si>
  <si>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</si>
  <si>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</si>
  <si>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</si>
  <si>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</si>
  <si>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</si>
  <si>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</si>
  <si>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</si>
  <si>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</si>
  <si>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</si>
  <si>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</si>
  <si>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</si>
  <si>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</si>
  <si>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</si>
  <si>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</si>
  <si>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</si>
  <si>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</si>
  <si>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</si>
  <si>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</si>
  <si>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</si>
  <si>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</si>
  <si>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</si>
  <si>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</si>
  <si>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</si>
  <si>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</si>
  <si>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</si>
  <si>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</si>
  <si>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</si>
  <si>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</si>
  <si>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</si>
  <si>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</si>
  <si>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</si>
  <si>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</si>
  <si>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</si>
  <si>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</si>
  <si>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</si>
  <si>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</si>
  <si>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</si>
  <si>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</si>
  <si>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</si>
  <si>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</si>
  <si>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</si>
  <si>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</si>
  <si>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</si>
  <si>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</si>
  <si>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</si>
  <si>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</si>
  <si>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</si>
  <si>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</si>
  <si>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</si>
  <si>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</si>
  <si>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</si>
  <si>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</si>
  <si>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</si>
  <si>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</si>
  <si>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</si>
  <si>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</si>
  <si>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</si>
  <si>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</si>
  <si>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</si>
  <si>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</si>
  <si>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</si>
  <si>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</si>
  <si>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</si>
  <si>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</si>
  <si>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</si>
  <si>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</si>
  <si>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</si>
  <si>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</si>
  <si>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</si>
  <si>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</si>
  <si>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</si>
  <si>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</si>
  <si>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</si>
  <si>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</si>
  <si>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</si>
  <si>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</si>
  <si>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</si>
  <si>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</si>
  <si>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</si>
  <si>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</si>
  <si>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</si>
  <si>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</si>
  <si>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</si>
  <si>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</si>
  <si>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</si>
  <si>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</si>
  <si>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</si>
  <si>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</si>
  <si>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</si>
  <si>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</si>
  <si>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</si>
  <si>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</si>
  <si>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</si>
  <si>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</si>
  <si>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</si>
  <si>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</si>
  <si>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</si>
  <si>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</si>
  <si>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</si>
  <si>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</si>
  <si>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</si>
  <si>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</si>
  <si>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</si>
  <si>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</si>
  <si>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</si>
  <si>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</si>
  <si>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</si>
  <si>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</si>
  <si>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</si>
  <si>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</si>
  <si>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</si>
  <si>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</si>
  <si>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</si>
  <si>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</si>
  <si>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</si>
  <si>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</si>
  <si>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</si>
  <si>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</si>
  <si>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</si>
  <si>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</si>
  <si>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</si>
  <si>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</si>
  <si>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</si>
  <si>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</si>
  <si>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</si>
  <si>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</si>
  <si>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</si>
  <si>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</si>
  <si>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</si>
  <si>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</si>
  <si>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</si>
  <si>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</si>
  <si>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</si>
  <si>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</si>
  <si>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</si>
  <si>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</si>
  <si>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</si>
  <si>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</si>
  <si>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</si>
  <si>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</si>
  <si>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</si>
  <si>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</si>
  <si>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</si>
  <si>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</si>
  <si>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</si>
  <si>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</si>
  <si>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</si>
  <si>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</si>
  <si>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</si>
  <si>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</si>
  <si>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</si>
  <si>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</si>
  <si>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</si>
  <si>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</si>
  <si>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</si>
  <si>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</si>
  <si>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</si>
  <si>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</si>
  <si>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</si>
  <si>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</si>
  <si>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</si>
  <si>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</si>
  <si>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</si>
  <si>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</si>
  <si>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</si>
  <si>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</si>
  <si>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</si>
  <si>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</si>
  <si>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</si>
  <si>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</si>
  <si>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</si>
  <si>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</si>
  <si>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</si>
  <si>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</si>
  <si>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</si>
  <si>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</si>
  <si>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</si>
  <si>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</si>
  <si>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</si>
  <si>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</si>
  <si>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</si>
  <si>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</si>
  <si>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</si>
  <si>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</si>
  <si>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</si>
  <si>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</si>
  <si>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</si>
  <si>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</si>
  <si>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</si>
  <si>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</si>
  <si>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</si>
  <si>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</si>
  <si>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</si>
  <si>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</si>
  <si>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</si>
  <si>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</si>
  <si>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</si>
  <si>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</si>
  <si>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</si>
  <si>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</si>
  <si>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</si>
  <si>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</si>
  <si>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</si>
  <si>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</si>
  <si>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</si>
  <si>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</si>
  <si>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</si>
  <si>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</si>
  <si>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</si>
  <si>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</si>
  <si>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</si>
  <si>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</si>
  <si>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</si>
  <si>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</si>
  <si>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</si>
  <si>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</si>
  <si>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</si>
  <si>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</si>
  <si>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</si>
  <si>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</si>
  <si>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</si>
  <si>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</si>
  <si>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</si>
  <si>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</si>
  <si>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</si>
  <si>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</si>
  <si>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</si>
  <si>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</si>
  <si>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</si>
  <si>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</si>
  <si>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</si>
  <si>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</si>
  <si>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</si>
  <si>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</si>
  <si>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</si>
  <si>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</si>
  <si>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</si>
  <si>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</si>
  <si>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</si>
  <si>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</si>
  <si>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</si>
  <si>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</si>
  <si>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</si>
  <si>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</si>
  <si>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</si>
  <si>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</si>
  <si>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</si>
  <si>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</si>
  <si>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</si>
  <si>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</si>
  <si>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</si>
  <si>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</si>
  <si>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</si>
  <si>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</si>
  <si>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</si>
  <si>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</si>
  <si>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</si>
  <si>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</si>
  <si>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</si>
  <si>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</si>
  <si>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</si>
  <si>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</si>
  <si>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</si>
  <si>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</si>
  <si>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</si>
  <si>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</si>
  <si>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</si>
  <si>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</si>
  <si>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</si>
  <si>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</si>
  <si>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</si>
  <si>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</si>
  <si>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</si>
  <si>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</si>
  <si>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</si>
  <si>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</si>
  <si>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</si>
  <si>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</si>
  <si>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</si>
  <si>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</si>
  <si>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</si>
  <si>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</si>
  <si>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</si>
  <si>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</si>
  <si>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</si>
  <si>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</si>
  <si>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</si>
  <si>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</si>
  <si>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</si>
  <si>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</si>
  <si>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</si>
  <si>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</si>
  <si>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</si>
  <si>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</si>
  <si>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</si>
  <si>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</si>
  <si>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</si>
  <si>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</si>
  <si>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</si>
  <si>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</si>
  <si>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</si>
  <si>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</si>
  <si>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</si>
  <si>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</si>
  <si>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</si>
  <si>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</si>
  <si>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</si>
  <si>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</si>
  <si>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</si>
  <si>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</si>
  <si>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</si>
  <si>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</si>
  <si>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</si>
  <si>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</si>
  <si>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</si>
  <si>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</si>
  <si>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</si>
  <si>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</si>
  <si>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</si>
  <si>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</si>
  <si>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</si>
  <si>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</si>
  <si>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</si>
  <si>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</si>
  <si>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</si>
  <si>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</si>
  <si>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</si>
  <si>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</si>
  <si>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</si>
  <si>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</si>
  <si>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</si>
  <si>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</si>
  <si>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</si>
  <si>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</si>
  <si>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</si>
  <si>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</si>
  <si>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</si>
  <si>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</si>
  <si>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</si>
  <si>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</si>
  <si>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</si>
  <si>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</si>
  <si>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</si>
  <si>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</si>
  <si>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</si>
  <si>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</si>
  <si>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</si>
  <si>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</si>
  <si>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</si>
  <si>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</si>
  <si>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</si>
  <si>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</si>
  <si>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</si>
  <si>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</si>
  <si>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</si>
  <si>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</si>
  <si>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</si>
  <si>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</si>
  <si>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</si>
  <si>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</si>
  <si>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</si>
  <si>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</si>
  <si>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</si>
  <si>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</si>
  <si>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</si>
  <si>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</si>
  <si>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</si>
  <si>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</si>
  <si>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</si>
  <si>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</si>
  <si>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</si>
  <si>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</si>
  <si>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</si>
  <si>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</si>
  <si>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</si>
  <si>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</si>
  <si>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</si>
  <si>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</si>
  <si>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</si>
  <si>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</si>
  <si>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</si>
  <si>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</si>
  <si>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</si>
  <si>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</si>
  <si>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</si>
  <si>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</si>
  <si>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</si>
  <si>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</si>
  <si>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</si>
  <si>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</si>
  <si>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</si>
  <si>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</si>
  <si>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</si>
  <si>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</si>
  <si>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</si>
  <si>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</si>
  <si>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</si>
  <si>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</si>
  <si>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</si>
  <si>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</si>
  <si>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</si>
  <si>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</si>
  <si>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</si>
  <si>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</si>
  <si>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</si>
  <si>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</si>
  <si>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</si>
  <si>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</si>
  <si>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</si>
  <si>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</si>
  <si>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</si>
  <si>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</si>
  <si>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</si>
  <si>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</si>
  <si>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</si>
  <si>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</si>
  <si>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</si>
  <si>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</si>
  <si>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</si>
  <si>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</si>
  <si>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</si>
  <si>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</si>
  <si>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</si>
  <si>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</si>
  <si>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</si>
  <si>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</si>
  <si>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</si>
  <si>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</si>
  <si>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</si>
  <si>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</si>
  <si>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</si>
  <si>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</si>
  <si>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</si>
  <si>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</si>
  <si>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</si>
  <si>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</si>
  <si>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</si>
  <si>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</si>
  <si>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</si>
  <si>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</si>
  <si>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</si>
  <si>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</si>
  <si>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</si>
  <si>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</si>
  <si>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</si>
  <si>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</si>
  <si>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</si>
  <si>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</si>
  <si>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</si>
  <si>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</si>
  <si>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</si>
  <si>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</si>
  <si>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</si>
  <si>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</si>
  <si>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</si>
  <si>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</si>
  <si>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</si>
  <si>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</si>
  <si>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</si>
  <si>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</si>
  <si>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</si>
  <si>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</si>
  <si>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</si>
  <si>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</si>
  <si>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</si>
  <si>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</si>
  <si>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</si>
  <si>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</si>
  <si>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</si>
  <si>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</si>
  <si>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</si>
  <si>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</si>
  <si>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</si>
  <si>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</si>
  <si>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</si>
  <si>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</si>
  <si>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</si>
  <si>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</si>
  <si>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</si>
  <si>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</si>
  <si>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</si>
  <si>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</si>
  <si>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</si>
  <si>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</si>
  <si>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</si>
  <si>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</si>
  <si>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</si>
  <si>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</si>
  <si>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</si>
  <si>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</si>
  <si>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</si>
  <si>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</si>
  <si>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</si>
  <si>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</si>
  <si>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</si>
  <si>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</si>
  <si>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</si>
  <si>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</si>
  <si>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</si>
  <si>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</si>
  <si>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</si>
  <si>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</si>
  <si>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</si>
  <si>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</si>
  <si>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</si>
  <si>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</si>
  <si>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</si>
  <si>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</si>
  <si>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</si>
  <si>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</si>
  <si>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</si>
  <si>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</si>
  <si>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</si>
  <si>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</si>
  <si>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</si>
  <si>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</si>
  <si>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</si>
  <si>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</si>
  <si>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</si>
  <si>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</si>
  <si>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</si>
  <si>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</si>
  <si>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</si>
  <si>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</si>
  <si>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</si>
  <si>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</si>
  <si>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</si>
  <si>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</si>
  <si>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</si>
  <si>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</si>
  <si>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</si>
  <si>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</si>
  <si>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</si>
  <si>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</si>
  <si>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</si>
  <si>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</si>
  <si>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</si>
  <si>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</si>
  <si>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</si>
  <si>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</si>
  <si>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</si>
  <si>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</si>
  <si>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</si>
  <si>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</si>
  <si>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</si>
  <si>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</si>
  <si>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</si>
  <si>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</si>
  <si>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</si>
  <si>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</si>
  <si>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</si>
  <si>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</si>
  <si>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</si>
  <si>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</si>
  <si>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</si>
  <si>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</si>
  <si>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</si>
  <si>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</si>
  <si>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</si>
  <si>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</si>
  <si>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</si>
  <si>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</si>
  <si>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</si>
  <si>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</si>
  <si>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</si>
  <si>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</si>
  <si>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</si>
  <si>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</si>
  <si>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</si>
  <si>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</si>
  <si>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</si>
  <si>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</si>
  <si>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</si>
  <si>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</si>
  <si>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</si>
  <si>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</si>
  <si>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</si>
  <si>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</si>
  <si>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</si>
  <si>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</si>
  <si>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</si>
  <si>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</si>
  <si>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</si>
  <si>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</si>
  <si>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</si>
  <si>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</si>
  <si>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</si>
  <si>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</si>
  <si>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</si>
  <si>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</si>
  <si>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</si>
  <si>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</si>
  <si>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</si>
  <si>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</si>
  <si>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</si>
  <si>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</si>
  <si>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</si>
  <si>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</si>
  <si>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</si>
  <si>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</si>
  <si>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</si>
  <si>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</si>
  <si>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</si>
  <si>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</si>
  <si>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</si>
  <si>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</si>
  <si>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</si>
  <si>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</si>
  <si>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</si>
  <si>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</si>
  <si>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</si>
  <si>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</si>
  <si>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</si>
  <si>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</si>
  <si>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</si>
  <si>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</si>
  <si>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</si>
  <si>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</si>
  <si>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</si>
  <si>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</si>
  <si>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</si>
  <si>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</si>
  <si>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</si>
  <si>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</si>
  <si>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</si>
  <si>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</si>
  <si>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</si>
  <si>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</si>
  <si>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</si>
  <si>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</si>
  <si>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</si>
  <si>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</si>
  <si>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</si>
  <si>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</si>
  <si>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</si>
  <si>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</si>
  <si>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</si>
  <si>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</si>
  <si>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</si>
  <si>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</si>
  <si>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</si>
  <si>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</si>
  <si>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</si>
  <si>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</si>
  <si>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</si>
  <si>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</si>
  <si>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</si>
  <si>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</si>
  <si>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</si>
  <si>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</si>
  <si>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</si>
  <si>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</si>
  <si>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</si>
  <si>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</si>
  <si>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</si>
  <si>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</si>
  <si>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</si>
  <si>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</si>
  <si>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</si>
  <si>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</si>
  <si>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</si>
  <si>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</si>
  <si>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</si>
  <si>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</si>
  <si>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</si>
  <si>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</si>
  <si>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</si>
  <si>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</si>
  <si>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</si>
  <si>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</si>
  <si>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</si>
  <si>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</si>
  <si>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</si>
  <si>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</si>
  <si>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</si>
  <si>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</si>
  <si>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</si>
  <si>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</si>
  <si>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</si>
  <si>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</si>
  <si>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</si>
  <si>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</si>
  <si>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</si>
  <si>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</si>
  <si>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</si>
  <si>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</si>
  <si>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</si>
  <si>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</si>
  <si>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</si>
  <si>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</si>
  <si>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</si>
  <si>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</si>
  <si>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</si>
  <si>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</si>
  <si>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</si>
  <si>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</si>
  <si>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</si>
  <si>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</si>
  <si>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</si>
  <si>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</si>
  <si>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</si>
  <si>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</si>
  <si>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</si>
  <si>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</si>
  <si>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</si>
  <si>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</si>
  <si>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</si>
  <si>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</si>
  <si>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</si>
  <si>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</si>
  <si>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</si>
  <si>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</si>
  <si>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</si>
  <si>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</si>
  <si>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</si>
  <si>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</si>
  <si>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</si>
  <si>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</si>
  <si>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</si>
  <si>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</si>
  <si>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</si>
  <si>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</si>
  <si>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</si>
  <si>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</si>
  <si>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</si>
  <si>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</si>
  <si>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</si>
  <si>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</si>
  <si>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</si>
  <si>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</si>
  <si>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</si>
  <si>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</si>
  <si>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</si>
  <si>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</si>
  <si>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</si>
  <si>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</si>
  <si>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</si>
  <si>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</si>
  <si>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</si>
  <si>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</si>
  <si>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</si>
  <si>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</si>
  <si>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</si>
  <si>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</si>
  <si>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</si>
  <si>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</si>
  <si>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</si>
  <si>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</si>
  <si>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</si>
  <si>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</si>
  <si>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</si>
  <si>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</si>
  <si>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</si>
  <si>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</si>
  <si>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</si>
  <si>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</si>
  <si>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</si>
  <si>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</si>
  <si>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</si>
  <si>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</si>
  <si>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</si>
  <si>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</si>
  <si>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</si>
  <si>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</si>
  <si>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</si>
  <si>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</si>
  <si>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</si>
  <si>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</si>
  <si>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</si>
  <si>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</si>
  <si>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</si>
  <si>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</si>
  <si>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</si>
  <si>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</si>
  <si>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</si>
  <si>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</si>
  <si>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</si>
  <si>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</si>
  <si>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</si>
  <si>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</si>
  <si>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</si>
  <si>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</si>
  <si>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</si>
  <si>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</si>
  <si>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</si>
  <si>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</si>
  <si>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</si>
  <si>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</si>
  <si>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</si>
  <si>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</si>
  <si>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</si>
  <si>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</si>
  <si>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</si>
  <si>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</si>
  <si>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</si>
  <si>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</si>
  <si>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</si>
  <si>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</si>
  <si>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</si>
  <si>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</si>
  <si>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</si>
  <si>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</si>
  <si>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</si>
  <si>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</si>
  <si>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</si>
  <si>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</si>
  <si>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</si>
  <si>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</si>
  <si>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</si>
  <si>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</si>
  <si>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</si>
  <si>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</si>
  <si>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</si>
  <si>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</si>
  <si>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</si>
  <si>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</si>
  <si>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</si>
  <si>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</si>
  <si>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</si>
  <si>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</si>
  <si>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</si>
  <si>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</si>
  <si>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</si>
  <si>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</si>
  <si>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</si>
  <si>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</si>
  <si>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</si>
  <si>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</si>
  <si>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</si>
  <si>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</si>
  <si>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</si>
  <si>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</si>
  <si>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</si>
  <si>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</si>
  <si>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</si>
  <si>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</si>
  <si>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</si>
  <si>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</si>
  <si>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</si>
  <si>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</si>
  <si>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</si>
  <si>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</si>
  <si>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</si>
  <si>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</si>
  <si>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</si>
  <si>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</si>
  <si>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</si>
  <si>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</si>
  <si>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</si>
  <si>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</si>
  <si>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</si>
  <si>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</si>
  <si>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</si>
  <si>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</si>
  <si>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</si>
  <si>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</si>
  <si>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</si>
  <si>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</si>
  <si>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</si>
  <si>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</si>
  <si>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</si>
  <si>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</si>
  <si>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</si>
  <si>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</si>
  <si>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</si>
  <si>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</si>
  <si>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</si>
  <si>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</si>
  <si>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</si>
  <si>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</si>
  <si>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</si>
  <si>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</si>
  <si>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</si>
  <si>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</si>
  <si>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</si>
  <si>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</si>
  <si>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</si>
  <si>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</si>
  <si>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</si>
  <si>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</si>
  <si>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</si>
  <si>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</si>
  <si>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</si>
  <si>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</si>
  <si>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</si>
  <si>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</si>
  <si>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</si>
  <si>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</si>
  <si>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</si>
  <si>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</si>
  <si>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</si>
  <si>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</si>
  <si>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</si>
  <si>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</si>
  <si>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</si>
  <si>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</si>
  <si>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</si>
  <si>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</si>
  <si>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</si>
  <si>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</si>
  <si>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</si>
  <si>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</si>
  <si>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</si>
  <si>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</si>
  <si>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</si>
  <si>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</si>
  <si>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</si>
  <si>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</si>
  <si>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</si>
  <si>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</si>
  <si>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</si>
  <si>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</si>
  <si>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</si>
  <si>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</si>
  <si>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</si>
  <si>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</si>
  <si>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</si>
  <si>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</si>
  <si>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</si>
  <si>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</si>
  <si>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</si>
  <si>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</si>
  <si>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</si>
  <si>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</si>
  <si>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</si>
  <si>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</si>
  <si>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</si>
  <si>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</si>
  <si>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</si>
  <si>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</si>
  <si>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</si>
  <si>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</si>
  <si>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</si>
  <si>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</si>
  <si>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</si>
  <si>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</si>
  <si>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</si>
  <si>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</si>
  <si>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</si>
  <si>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</si>
  <si>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</si>
  <si>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</si>
  <si>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</si>
  <si>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</si>
  <si>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</si>
  <si>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</si>
  <si>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</si>
  <si>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</si>
  <si>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</si>
  <si>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</si>
  <si>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</si>
  <si>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</si>
  <si>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</si>
  <si>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</si>
  <si>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</si>
  <si>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</si>
  <si>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</si>
  <si>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</si>
  <si>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</si>
  <si>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</si>
  <si>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</si>
  <si>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</si>
  <si>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</si>
  <si>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</si>
  <si>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</si>
  <si>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</si>
  <si>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</si>
  <si>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</si>
  <si>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</si>
  <si>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</si>
  <si>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</si>
  <si>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</si>
  <si>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</si>
  <si>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</si>
  <si>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</si>
  <si>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</si>
  <si>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</si>
  <si>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</si>
  <si>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</si>
  <si>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</si>
  <si>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</si>
  <si>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</si>
  <si>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</si>
  <si>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</si>
  <si>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</si>
  <si>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</si>
  <si>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</si>
  <si>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</si>
  <si>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</si>
  <si>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</si>
  <si>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</si>
  <si>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</si>
  <si>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</si>
  <si>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</si>
  <si>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</si>
  <si>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</si>
  <si>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</si>
  <si>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</si>
  <si>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</si>
  <si>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</si>
  <si>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</si>
  <si>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</si>
  <si>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</si>
  <si>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</si>
  <si>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</si>
  <si>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</si>
  <si>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</si>
  <si>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</si>
  <si>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</si>
  <si>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</si>
  <si>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</si>
  <si>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</si>
  <si>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</si>
  <si>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</si>
  <si>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</si>
  <si>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</si>
  <si>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</si>
  <si>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</si>
  <si>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</si>
  <si>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</si>
  <si>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</si>
  <si>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</si>
  <si>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</si>
  <si>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</si>
  <si>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</si>
  <si>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</si>
  <si>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</si>
  <si>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</si>
  <si>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</si>
  <si>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</si>
  <si>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</si>
  <si>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</si>
  <si>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</si>
  <si>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</si>
  <si>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</si>
  <si>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</si>
  <si>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</si>
  <si>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</si>
  <si>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</si>
  <si>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</si>
  <si>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</si>
  <si>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</si>
  <si>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</si>
  <si>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</si>
  <si>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</si>
  <si>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</si>
  <si>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</si>
  <si>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</si>
  <si>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</si>
  <si>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</si>
  <si>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</si>
  <si>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</si>
  <si>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</si>
  <si>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</si>
  <si>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</si>
  <si>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</si>
  <si>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</si>
  <si>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</si>
  <si>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</si>
  <si>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</si>
  <si>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</si>
  <si>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</si>
  <si>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</si>
  <si>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</si>
  <si>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</si>
  <si>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</si>
  <si>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</si>
  <si>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</si>
  <si>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</si>
  <si>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</si>
  <si>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</si>
  <si>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</si>
  <si>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</si>
  <si>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</si>
  <si>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</si>
  <si>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</si>
  <si>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</si>
  <si>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</si>
  <si>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</si>
  <si>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</si>
  <si>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</si>
  <si>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</si>
  <si>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</si>
  <si>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</si>
  <si>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</si>
  <si>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</si>
  <si>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</si>
  <si>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</si>
  <si>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</si>
  <si>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</si>
  <si>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</si>
  <si>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</si>
  <si>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</si>
  <si>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</si>
  <si>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</si>
  <si>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</si>
  <si>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</si>
  <si>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</si>
  <si>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</si>
  <si>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</si>
  <si>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</si>
  <si>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</si>
  <si>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</si>
  <si>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</si>
  <si>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</si>
  <si>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</si>
  <si>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</si>
  <si>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</si>
  <si>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</si>
  <si>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</si>
  <si>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</si>
  <si>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</si>
  <si>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</si>
  <si>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</si>
  <si>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</si>
  <si>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</si>
  <si>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</si>
  <si>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</si>
  <si>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</si>
  <si>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</si>
  <si>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</si>
  <si>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</si>
  <si>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</si>
  <si>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</si>
  <si>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</si>
  <si>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</si>
  <si>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</si>
  <si>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</si>
  <si>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</si>
  <si>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</si>
  <si>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</si>
  <si>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</si>
  <si>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</si>
  <si>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</si>
  <si>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</si>
  <si>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</si>
  <si>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</si>
  <si>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</si>
  <si>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</si>
  <si>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</si>
  <si>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</si>
  <si>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</si>
  <si>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</si>
  <si>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</si>
  <si>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</si>
  <si>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</si>
  <si>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</si>
  <si>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</si>
  <si>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</si>
  <si>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</si>
  <si>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</si>
  <si>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</si>
  <si>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</si>
  <si>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</si>
  <si>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</si>
  <si>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</si>
  <si>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</si>
  <si>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</si>
  <si>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</si>
  <si>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</si>
  <si>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</si>
  <si>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</si>
  <si>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</si>
  <si>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</si>
  <si>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</si>
  <si>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</si>
  <si>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</si>
  <si>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</si>
  <si>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</si>
  <si>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</si>
  <si>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</si>
  <si>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</si>
  <si>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</si>
  <si>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</si>
  <si>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</si>
  <si>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</si>
  <si>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</si>
  <si>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</si>
  <si>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</si>
  <si>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</si>
  <si>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</si>
  <si>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</si>
  <si>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</si>
  <si>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</si>
  <si>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</si>
  <si>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</si>
  <si>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</si>
  <si>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</si>
  <si>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</si>
  <si>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</si>
  <si>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</si>
  <si>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</si>
  <si>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</si>
  <si>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</si>
  <si>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</si>
  <si>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</si>
  <si>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</si>
  <si>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</si>
  <si>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</si>
  <si>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</si>
  <si>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</si>
  <si>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</si>
  <si>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</si>
  <si>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</si>
  <si>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</si>
  <si>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</si>
  <si>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</si>
  <si>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</si>
  <si>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</si>
  <si>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</si>
  <si>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</si>
  <si>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</si>
  <si>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</si>
  <si>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</si>
  <si>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</si>
  <si>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</si>
  <si>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</si>
  <si>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</si>
  <si>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</si>
  <si>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</si>
  <si>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</si>
  <si>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</si>
  <si>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</si>
  <si>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</si>
  <si>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</si>
  <si>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</si>
  <si>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</si>
  <si>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</si>
  <si>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</si>
  <si>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</si>
  <si>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</si>
  <si>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</si>
  <si>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</si>
  <si>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</si>
  <si>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</si>
  <si>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</si>
  <si>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</si>
  <si>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</si>
  <si>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</si>
  <si>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</si>
  <si>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</si>
  <si>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</si>
  <si>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</si>
  <si>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</si>
  <si>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</si>
  <si>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</si>
  <si>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</si>
  <si>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</si>
  <si>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</si>
  <si>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</si>
  <si>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</si>
  <si>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</si>
  <si>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</si>
  <si>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</si>
  <si>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</si>
  <si>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</si>
  <si>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</si>
  <si>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</si>
  <si>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</si>
  <si>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</si>
  <si>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</si>
  <si>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</si>
  <si>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</si>
  <si>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</si>
  <si>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</si>
  <si>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</si>
  <si>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</si>
  <si>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</si>
  <si>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</si>
  <si>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</si>
  <si>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</si>
  <si>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</si>
  <si>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</si>
  <si>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</si>
  <si>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</si>
  <si>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</si>
  <si>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</si>
  <si>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</si>
  <si>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</si>
  <si>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</si>
  <si>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</si>
  <si>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</si>
  <si>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</si>
  <si>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</si>
  <si>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</si>
  <si>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</si>
  <si>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</si>
  <si>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</si>
  <si>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</si>
  <si>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</si>
  <si>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</si>
  <si>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</si>
  <si>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</si>
  <si>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</si>
  <si>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</si>
  <si>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</si>
  <si>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</si>
  <si>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</si>
  <si>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</si>
  <si>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</si>
  <si>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</si>
  <si>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</si>
  <si>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</si>
  <si>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</si>
  <si>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</si>
  <si>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</si>
  <si>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</si>
  <si>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</si>
  <si>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</si>
  <si>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</si>
  <si>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</si>
  <si>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</si>
  <si>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</si>
  <si>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</si>
  <si>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</si>
  <si>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</si>
  <si>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</si>
  <si>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</si>
  <si>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</si>
  <si>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</si>
  <si>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</si>
  <si>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</si>
  <si>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</si>
  <si>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</si>
  <si>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</si>
  <si>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</si>
  <si>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</si>
  <si>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</si>
  <si>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</si>
  <si>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</si>
  <si>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</si>
  <si>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</si>
  <si>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</si>
  <si>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</si>
  <si>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</si>
  <si>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</si>
  <si>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</si>
  <si>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</si>
  <si>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</si>
  <si>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</si>
  <si>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</si>
  <si>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</si>
  <si>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</si>
  <si>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</si>
  <si>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</si>
  <si>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</si>
  <si>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</si>
  <si>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</si>
  <si>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</si>
  <si>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</si>
  <si>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</si>
  <si>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</si>
  <si>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</si>
  <si>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</si>
  <si>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</si>
  <si>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</si>
  <si>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</si>
  <si>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</si>
  <si>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</si>
  <si>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</si>
  <si>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</si>
  <si>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</si>
  <si>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</si>
  <si>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</si>
  <si>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</si>
  <si>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</si>
  <si>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</si>
  <si>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</si>
  <si>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</si>
  <si>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</si>
  <si>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</si>
  <si>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</si>
  <si>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</si>
  <si>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</si>
  <si>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</si>
  <si>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</si>
  <si>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</si>
  <si>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</si>
  <si>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</si>
  <si>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</si>
  <si>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</si>
  <si>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</si>
  <si>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</si>
  <si>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</si>
  <si>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</si>
  <si>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</si>
  <si>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</si>
  <si>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</si>
  <si>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</si>
  <si>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</si>
  <si>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</si>
  <si>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</si>
  <si>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</si>
  <si>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</si>
  <si>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</si>
  <si>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</si>
  <si>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</si>
  <si>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</si>
  <si>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</si>
  <si>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</si>
  <si>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</si>
  <si>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</si>
  <si>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</si>
  <si>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</si>
  <si>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</si>
  <si>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</si>
  <si>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</si>
  <si>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</si>
  <si>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</si>
  <si>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</si>
  <si>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</si>
  <si>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</si>
  <si>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</si>
  <si>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</si>
  <si>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</si>
  <si>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</si>
  <si>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</si>
  <si>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</si>
  <si>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</si>
  <si>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</si>
  <si>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</si>
  <si>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</si>
  <si>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</si>
  <si>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</si>
  <si>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</si>
  <si>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</si>
  <si>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</si>
  <si>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</si>
  <si>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</si>
  <si>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</si>
  <si>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</si>
  <si>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</si>
  <si>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</si>
  <si>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</si>
  <si>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</si>
  <si>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</si>
  <si>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</si>
  <si>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</si>
  <si>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</si>
  <si>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</si>
  <si>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</si>
  <si>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</si>
  <si>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</si>
  <si>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</si>
  <si>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</si>
  <si>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</si>
  <si>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</si>
  <si>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</si>
  <si>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</si>
  <si>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</si>
  <si>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</si>
  <si>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</si>
  <si>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</si>
  <si>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</si>
  <si>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</si>
  <si>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</si>
  <si>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</si>
  <si>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</si>
  <si>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</si>
  <si>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</si>
  <si>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</si>
  <si>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</si>
  <si>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</si>
  <si>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</si>
  <si>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</si>
  <si>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</si>
  <si>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</si>
  <si>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</si>
  <si>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</si>
  <si>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</si>
  <si>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</si>
  <si>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</si>
  <si>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</si>
  <si>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</si>
  <si>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</si>
  <si>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</si>
  <si>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</si>
  <si>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</si>
  <si>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</si>
  <si>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</si>
  <si>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</si>
  <si>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</si>
  <si>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</si>
  <si>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</si>
  <si>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</si>
  <si>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</si>
  <si>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</si>
  <si>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</si>
  <si>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</si>
  <si>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</si>
  <si>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</si>
  <si>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</si>
  <si>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</si>
  <si>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</si>
  <si>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</si>
  <si>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</si>
  <si>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</si>
  <si>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</si>
  <si>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</si>
  <si>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</si>
  <si>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</si>
  <si>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</si>
  <si>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</si>
  <si>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</si>
  <si>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</si>
  <si>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</si>
  <si>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</si>
  <si>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</si>
  <si>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</si>
  <si>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</si>
  <si>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</si>
  <si>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</si>
  <si>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</si>
  <si>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</si>
  <si>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</si>
  <si>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</si>
  <si>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</si>
  <si>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</si>
  <si>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</si>
  <si>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</si>
  <si>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</si>
  <si>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</si>
  <si>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</si>
  <si>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</si>
  <si>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</si>
  <si>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</si>
  <si>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</si>
  <si>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</si>
  <si>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</si>
  <si>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</si>
  <si>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</si>
  <si>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</si>
  <si>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</si>
  <si>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</si>
  <si>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</si>
  <si>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</si>
  <si>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</si>
  <si>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</si>
  <si>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</si>
  <si>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</si>
  <si>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</si>
  <si>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</si>
  <si>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</si>
  <si>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</si>
  <si>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</si>
  <si>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</si>
  <si>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</si>
  <si>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</si>
  <si>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</si>
  <si>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</si>
  <si>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</si>
  <si>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</si>
  <si>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</si>
  <si>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</si>
  <si>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</si>
  <si>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</si>
  <si>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</si>
  <si>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</si>
  <si>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</si>
  <si>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</si>
  <si>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</si>
  <si>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</si>
  <si>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</si>
  <si>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</si>
  <si>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</si>
  <si>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</si>
  <si>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</si>
  <si>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</si>
  <si>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</si>
  <si>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</si>
  <si>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</si>
  <si>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</si>
  <si>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</si>
  <si>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</si>
  <si>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</si>
  <si>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</si>
  <si>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</si>
  <si>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</si>
  <si>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</si>
  <si>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</si>
  <si>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</si>
  <si>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</si>
  <si>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</si>
  <si>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</si>
  <si>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</si>
  <si>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</si>
  <si>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</si>
  <si>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</si>
  <si>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</si>
  <si>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</si>
  <si>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</si>
  <si>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</si>
  <si>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</si>
  <si>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</si>
  <si>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</si>
  <si>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</si>
  <si>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</si>
  <si>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</si>
  <si>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</si>
  <si>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</si>
  <si>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</si>
  <si>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</si>
  <si>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</si>
  <si>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</si>
  <si>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</si>
  <si>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</si>
  <si>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</si>
  <si>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</si>
  <si>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</si>
  <si>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</si>
  <si>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</si>
  <si>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</si>
  <si>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</si>
  <si>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</si>
  <si>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</si>
  <si>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</si>
  <si>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</si>
  <si>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</si>
  <si>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</si>
  <si>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</si>
  <si>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</si>
  <si>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</si>
  <si>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</si>
  <si>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</si>
  <si>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</si>
  <si>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</si>
  <si>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</si>
  <si>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</si>
  <si>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</si>
  <si>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</si>
  <si>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</si>
  <si>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</si>
  <si>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</si>
  <si>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</si>
  <si>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</si>
  <si>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</si>
  <si>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</si>
  <si>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</si>
  <si>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</si>
  <si>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</si>
  <si>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</si>
  <si>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</si>
  <si>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</si>
  <si>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</si>
  <si>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</si>
  <si>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</si>
  <si>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</si>
  <si>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</si>
  <si>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</si>
  <si>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</si>
  <si>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</si>
  <si>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</si>
  <si>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</si>
  <si>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</si>
  <si>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</si>
  <si>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</si>
  <si>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</si>
  <si>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</si>
  <si>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</si>
  <si>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</si>
  <si>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</si>
  <si>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</si>
  <si>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</si>
  <si>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</si>
  <si>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</si>
  <si>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</si>
  <si>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</si>
  <si>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</si>
  <si>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</si>
  <si>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</si>
  <si>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</si>
  <si>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</si>
  <si>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</si>
  <si>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</si>
  <si>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</si>
  <si>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</si>
  <si>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</si>
  <si>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</si>
  <si>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</si>
  <si>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</si>
  <si>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</si>
  <si>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</si>
  <si>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</si>
  <si>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</si>
  <si>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</si>
  <si>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</si>
  <si>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</si>
  <si>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</si>
  <si>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</si>
  <si>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</si>
  <si>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</si>
  <si>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</si>
  <si>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</si>
  <si>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</si>
  <si>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</si>
  <si>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</si>
  <si>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</si>
  <si>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</si>
  <si>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</si>
  <si>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</si>
  <si>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</si>
  <si>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</si>
  <si>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</si>
  <si>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</si>
  <si>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</si>
  <si>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</si>
  <si>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</si>
  <si>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</si>
  <si>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</si>
  <si>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</si>
  <si>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</si>
  <si>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</si>
  <si>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</si>
  <si>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</si>
  <si>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</si>
  <si>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</si>
  <si>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</si>
  <si>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</si>
  <si>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</si>
  <si>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</si>
  <si>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</si>
  <si>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</si>
  <si>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</si>
  <si>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</si>
  <si>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</si>
  <si>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</si>
  <si>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</si>
  <si>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</si>
  <si>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</si>
  <si>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</si>
  <si>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</si>
  <si>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</si>
  <si>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</si>
  <si>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</si>
  <si>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</si>
  <si>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</si>
  <si>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</si>
  <si>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</si>
  <si>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</si>
  <si>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</si>
  <si>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</si>
  <si>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</si>
  <si>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</si>
  <si>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</si>
  <si>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</si>
  <si>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</si>
  <si>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</si>
  <si>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</si>
  <si>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</si>
  <si>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</si>
  <si>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</si>
  <si>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</si>
  <si>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</si>
  <si>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</si>
  <si>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</si>
  <si>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</si>
  <si>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</si>
  <si>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</si>
  <si>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</si>
  <si>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</si>
  <si>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</si>
  <si>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</si>
  <si>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</si>
  <si>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</si>
  <si>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</si>
  <si>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</si>
  <si>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</si>
  <si>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</si>
  <si>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</si>
  <si>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</si>
  <si>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</si>
  <si>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</si>
  <si>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</si>
  <si>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</si>
  <si>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</si>
  <si>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</si>
  <si>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</si>
  <si>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</si>
  <si>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</si>
  <si>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</si>
  <si>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</si>
  <si>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</si>
  <si>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</si>
  <si>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</si>
  <si>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</si>
  <si>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</si>
  <si>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</si>
  <si>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</si>
  <si>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</si>
  <si>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</si>
  <si>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</si>
  <si>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</si>
  <si>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</si>
  <si>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</si>
  <si>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</si>
  <si>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</si>
  <si>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</si>
  <si>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</si>
  <si>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</si>
  <si>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</si>
  <si>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</si>
  <si>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</si>
  <si>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</si>
  <si>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</si>
  <si>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</si>
  <si>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</si>
  <si>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</si>
  <si>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</si>
  <si>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</si>
  <si>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</si>
  <si>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</si>
  <si>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</si>
  <si>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</si>
  <si>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</si>
  <si>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</si>
  <si>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</si>
  <si>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</si>
  <si>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</si>
  <si>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</si>
  <si>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</si>
  <si>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</si>
  <si>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</si>
  <si>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</si>
  <si>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</si>
  <si>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</si>
  <si>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</si>
  <si>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</si>
  <si>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</si>
  <si>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</si>
  <si>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</si>
  <si>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</si>
  <si>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</si>
  <si>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</si>
  <si>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</si>
  <si>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</si>
  <si>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</si>
  <si>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</si>
  <si>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</si>
  <si>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</si>
  <si>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</si>
  <si>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</si>
  <si>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</si>
  <si>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</si>
  <si>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</si>
  <si>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</si>
  <si>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</si>
  <si>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</si>
  <si>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</si>
  <si>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</si>
  <si>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</si>
  <si>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</si>
  <si>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</si>
  <si>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</si>
  <si>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</si>
  <si>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</si>
  <si>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</si>
  <si>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</si>
  <si>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</si>
  <si>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</si>
  <si>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</si>
  <si>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</si>
  <si>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</si>
  <si>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</si>
  <si>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</si>
  <si>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</si>
  <si>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</si>
  <si>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</si>
  <si>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</si>
  <si>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</si>
  <si>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</si>
  <si>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</si>
  <si>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</si>
  <si>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</si>
  <si>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</si>
  <si>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</si>
  <si>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</si>
  <si>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</si>
  <si>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</si>
  <si>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</si>
  <si>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</si>
  <si>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</si>
  <si>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</si>
  <si>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</si>
  <si>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</si>
  <si>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</si>
  <si>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</si>
  <si>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</si>
  <si>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</si>
  <si>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</si>
  <si>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</si>
  <si>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</si>
  <si>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</si>
  <si>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</si>
  <si>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</si>
  <si>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</si>
  <si>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</si>
  <si>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</si>
  <si>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</si>
  <si>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</si>
  <si>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</si>
  <si>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</si>
  <si>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</si>
  <si>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</si>
  <si>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</si>
  <si>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</si>
  <si>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</si>
  <si>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</si>
  <si>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</si>
  <si>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</si>
  <si>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</si>
  <si>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</si>
  <si>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</si>
  <si>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</si>
  <si>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</si>
  <si>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</si>
  <si>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</si>
  <si>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</si>
  <si>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</si>
  <si>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</si>
  <si>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</si>
  <si>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</si>
  <si>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</si>
  <si>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</si>
  <si>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</si>
  <si>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</si>
  <si>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</si>
  <si>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</si>
  <si>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</si>
  <si>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</si>
  <si>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</si>
  <si>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</si>
  <si>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</si>
  <si>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</si>
  <si>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</si>
  <si>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</si>
  <si>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</si>
  <si>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</si>
  <si>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</si>
  <si>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</si>
  <si>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</si>
  <si>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</si>
  <si>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</si>
  <si>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</si>
  <si>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</si>
  <si>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</si>
  <si>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</si>
  <si>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</si>
  <si>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</si>
  <si>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</si>
  <si>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</si>
  <si>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</si>
  <si>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</si>
  <si>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</si>
  <si>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</si>
  <si>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</si>
  <si>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</si>
  <si>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</si>
  <si>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</si>
  <si>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</si>
  <si>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</si>
  <si>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</si>
  <si>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</si>
  <si>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</si>
  <si>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</si>
  <si>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</si>
  <si>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</si>
  <si>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</si>
  <si>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</si>
  <si>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</si>
  <si>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</si>
  <si>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</si>
  <si>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</si>
  <si>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</si>
  <si>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</si>
  <si>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</si>
  <si>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</si>
  <si>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</si>
  <si>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</si>
  <si>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</si>
  <si>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</si>
  <si>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</si>
  <si>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</si>
  <si>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</si>
  <si>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</si>
  <si>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</si>
  <si>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</si>
  <si>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</si>
  <si>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</si>
  <si>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</si>
  <si>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</si>
  <si>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</si>
  <si>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</si>
  <si>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</si>
  <si>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</si>
  <si>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</si>
  <si>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</si>
  <si>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</si>
  <si>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</si>
  <si>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</si>
  <si>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</si>
  <si>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</si>
  <si>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</si>
  <si>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</si>
  <si>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</si>
  <si>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</si>
  <si>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</si>
  <si>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</si>
  <si>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</si>
  <si>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</si>
  <si>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</si>
  <si>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</si>
  <si>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</si>
  <si>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</si>
  <si>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</si>
  <si>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</si>
  <si>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</si>
  <si>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</si>
  <si>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</si>
  <si>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</si>
  <si>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</si>
  <si>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</si>
  <si>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</si>
  <si>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</si>
  <si>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</si>
  <si>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</si>
  <si>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</si>
  <si>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</si>
  <si>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</si>
  <si>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</si>
  <si>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</si>
  <si>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</si>
  <si>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</si>
  <si>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</si>
  <si>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</si>
  <si>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</si>
  <si>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</si>
  <si>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</si>
  <si>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</si>
  <si>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</si>
  <si>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</si>
  <si>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</si>
  <si>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</si>
  <si>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</si>
  <si>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</si>
  <si>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</si>
  <si>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</si>
  <si>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</si>
  <si>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</si>
  <si>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</si>
  <si>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</si>
  <si>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</si>
  <si>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</si>
  <si>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</si>
  <si>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</si>
  <si>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</si>
  <si>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</si>
  <si>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</si>
  <si>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</si>
  <si>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</si>
  <si>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</si>
  <si>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</si>
  <si>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</si>
  <si>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</si>
  <si>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</si>
  <si>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</si>
  <si>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</si>
  <si>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</si>
  <si>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</si>
  <si>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</si>
  <si>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</si>
  <si>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</si>
  <si>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</si>
  <si>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</si>
  <si>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</si>
  <si>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</si>
  <si>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</si>
  <si>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</si>
  <si>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</si>
  <si>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</si>
  <si>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</si>
  <si>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</si>
  <si>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</si>
  <si>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</si>
  <si>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</si>
  <si>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</si>
  <si>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</si>
  <si>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</si>
  <si>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</si>
  <si>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</si>
  <si>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</si>
  <si>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</si>
  <si>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</si>
  <si>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</si>
  <si>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</si>
  <si>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</si>
  <si>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</si>
  <si>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</si>
  <si>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</si>
  <si>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</si>
  <si>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</si>
  <si>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</si>
  <si>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</si>
  <si>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</si>
  <si>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</si>
  <si>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</si>
  <si>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</si>
  <si>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</si>
  <si>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</si>
  <si>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</si>
  <si>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</si>
  <si>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</si>
  <si>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</si>
  <si>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</si>
  <si>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</si>
  <si>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</si>
  <si>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</si>
  <si>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</si>
  <si>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</si>
  <si>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</si>
  <si>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</si>
  <si>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</si>
  <si>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</si>
  <si>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</si>
  <si>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</si>
  <si>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</si>
  <si>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</si>
  <si>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</si>
  <si>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</si>
  <si>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</si>
  <si>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</si>
  <si>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</si>
  <si>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</si>
  <si>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</si>
  <si>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</si>
  <si>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</si>
  <si>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</si>
  <si>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</si>
  <si>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</si>
  <si>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</si>
  <si>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</si>
  <si>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</si>
  <si>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</si>
  <si>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</si>
  <si>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</si>
  <si>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</si>
  <si>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</si>
  <si>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</si>
  <si>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</si>
  <si>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</si>
  <si>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</si>
  <si>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</si>
  <si>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</si>
  <si>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</si>
  <si>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</si>
  <si>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</si>
  <si>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</si>
  <si>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</si>
  <si>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</si>
  <si>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</si>
  <si>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</si>
  <si>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</si>
  <si>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</si>
  <si>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</si>
  <si>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</si>
  <si>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</si>
  <si>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</si>
  <si>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</si>
  <si>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</si>
  <si>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</si>
  <si>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</si>
  <si>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</si>
  <si>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</si>
  <si>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</si>
  <si>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</si>
  <si>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</si>
  <si>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</si>
  <si>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</si>
  <si>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</si>
  <si>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</si>
  <si>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</si>
  <si>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</si>
  <si>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</si>
  <si>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</si>
  <si>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</si>
  <si>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</si>
  <si>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</si>
  <si>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</si>
  <si>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</si>
  <si>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</si>
  <si>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</si>
  <si>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</si>
  <si>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</si>
  <si>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</si>
  <si>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</si>
  <si>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</si>
  <si>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</si>
  <si>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</si>
  <si>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</si>
  <si>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</si>
  <si>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</si>
  <si>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</si>
  <si>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</si>
  <si>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</si>
  <si>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</si>
  <si>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</si>
  <si>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</si>
  <si>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</si>
  <si>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</si>
  <si>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</si>
  <si>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</si>
  <si>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</si>
  <si>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</si>
  <si>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</si>
  <si>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</si>
  <si>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</si>
  <si>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</si>
  <si>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</si>
  <si>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</si>
  <si>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</si>
  <si>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</si>
  <si>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</si>
  <si>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</si>
  <si>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</si>
  <si>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</si>
  <si>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</si>
  <si>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</si>
  <si>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</si>
  <si>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</si>
  <si>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</si>
  <si>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</si>
  <si>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</si>
  <si>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</si>
  <si>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</si>
  <si>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</si>
  <si>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</si>
  <si>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</si>
  <si>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</si>
  <si>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</si>
  <si>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</si>
  <si>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</si>
  <si>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</si>
  <si>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</si>
  <si>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</si>
  <si>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</si>
  <si>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</si>
  <si>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</si>
  <si>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</si>
  <si>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</si>
  <si>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</si>
  <si>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</si>
  <si>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</si>
  <si>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</si>
  <si>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</si>
  <si>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</si>
  <si>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</si>
  <si>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</si>
  <si>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</si>
  <si>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</si>
  <si>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</si>
  <si>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</si>
  <si>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</si>
  <si>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</si>
  <si>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</si>
  <si>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</si>
  <si>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</si>
  <si>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</si>
  <si>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</si>
  <si>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</si>
  <si>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</si>
  <si>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</si>
  <si>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</si>
  <si>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</si>
  <si>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</si>
  <si>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</si>
  <si>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</si>
  <si>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</si>
  <si>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</si>
  <si>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</si>
  <si>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</si>
  <si>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</si>
  <si>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</si>
  <si>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</si>
  <si>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</si>
  <si>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</si>
  <si>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</si>
  <si>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</si>
  <si>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</si>
  <si>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</si>
  <si>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</si>
  <si>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</si>
  <si>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</si>
  <si>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</si>
  <si>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</si>
  <si>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</si>
  <si>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</si>
  <si>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</si>
  <si>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</si>
  <si>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</si>
  <si>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</si>
  <si>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</si>
  <si>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</si>
  <si>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</si>
  <si>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</si>
  <si>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</si>
  <si>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</si>
  <si>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</si>
  <si>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</si>
  <si>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</si>
  <si>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</si>
  <si>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</si>
  <si>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</si>
  <si>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</si>
  <si>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</si>
  <si>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</si>
  <si>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</si>
  <si>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</si>
  <si>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</si>
  <si>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</si>
  <si>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</si>
  <si>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</si>
  <si>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</si>
  <si>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</si>
  <si>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</si>
  <si>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</si>
  <si>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</si>
  <si>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</si>
  <si>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</si>
  <si>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</si>
  <si>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</si>
  <si>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</si>
  <si>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</si>
  <si>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</si>
  <si>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</si>
  <si>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</si>
  <si>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</si>
  <si>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</si>
  <si>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</si>
  <si>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</si>
  <si>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</si>
  <si>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</si>
  <si>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</si>
  <si>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</si>
  <si>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</si>
  <si>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</si>
  <si>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</si>
  <si>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</si>
  <si>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</si>
  <si>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</si>
  <si>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</si>
  <si>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</si>
  <si>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</si>
  <si>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</si>
  <si>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</si>
  <si>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</si>
  <si>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</si>
  <si>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</si>
  <si>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</si>
  <si>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</si>
  <si>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</si>
  <si>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</si>
  <si>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</si>
  <si>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</si>
  <si>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</si>
  <si>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</si>
  <si>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</si>
  <si>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</si>
  <si>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</si>
  <si>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</si>
  <si>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</si>
  <si>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</si>
  <si>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</si>
  <si>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</si>
  <si>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</si>
  <si>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</si>
  <si>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</si>
  <si>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</si>
  <si>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</si>
  <si>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</si>
  <si>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</si>
  <si>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</si>
  <si>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</si>
  <si>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</si>
  <si>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</si>
  <si>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</si>
  <si>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</si>
  <si>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</si>
  <si>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</si>
  <si>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</si>
  <si>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</si>
  <si>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</si>
  <si>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</si>
  <si>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</si>
  <si>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</si>
  <si>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</si>
  <si>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</si>
  <si>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</si>
  <si>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</si>
  <si>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</si>
  <si>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</si>
  <si>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</si>
  <si>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</si>
  <si>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</si>
  <si>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</si>
  <si>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</si>
  <si>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</si>
  <si>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</si>
  <si>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</si>
  <si>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</si>
  <si>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</si>
  <si>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</si>
  <si>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</si>
  <si>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</si>
  <si>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</si>
  <si>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</si>
  <si>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</si>
  <si>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</si>
  <si>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</si>
  <si>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</si>
  <si>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</si>
  <si>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</si>
  <si>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</si>
  <si>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</si>
  <si>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</si>
  <si>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</si>
  <si>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</si>
  <si>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</si>
  <si>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</si>
  <si>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</si>
  <si>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</si>
  <si>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</si>
  <si>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</si>
  <si>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</si>
  <si>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</si>
  <si>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</si>
  <si>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</si>
  <si>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</si>
  <si>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</si>
  <si>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</si>
  <si>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</si>
  <si>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</si>
  <si>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</si>
  <si>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</si>
  <si>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</si>
  <si>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</si>
  <si>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</si>
  <si>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</si>
  <si>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</si>
  <si>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</si>
  <si>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</si>
  <si>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</si>
  <si>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</si>
  <si>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</si>
  <si>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</si>
  <si>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</si>
  <si>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</si>
  <si>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</si>
  <si>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</si>
  <si>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</si>
  <si>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</si>
  <si>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</si>
  <si>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</si>
  <si>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</si>
  <si>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</si>
  <si>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</si>
  <si>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</si>
  <si>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</si>
  <si>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</si>
  <si>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</si>
  <si>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</si>
  <si>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</si>
  <si>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</si>
  <si>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</si>
  <si>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</si>
  <si>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</si>
  <si>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</si>
  <si>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</si>
  <si>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</si>
  <si>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</si>
  <si>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</si>
  <si>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</si>
  <si>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</si>
  <si>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</si>
  <si>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</si>
  <si>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</si>
  <si>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</si>
  <si>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</si>
  <si>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</si>
  <si>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</si>
  <si>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</si>
  <si>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</si>
  <si>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</si>
  <si>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</si>
  <si>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</si>
  <si>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</si>
  <si>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</si>
  <si>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</si>
  <si>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</si>
  <si>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</si>
  <si>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</si>
  <si>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</si>
  <si>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</si>
  <si>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</si>
  <si>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</si>
  <si>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</si>
  <si>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</si>
  <si>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</si>
  <si>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</si>
  <si>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</si>
  <si>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</si>
  <si>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</si>
  <si>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</si>
  <si>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</si>
  <si>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</si>
  <si>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</si>
  <si>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</si>
  <si>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</si>
  <si>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</si>
  <si>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</si>
  <si>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</si>
  <si>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</si>
  <si>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</si>
  <si>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</si>
  <si>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</si>
  <si>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</si>
  <si>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</si>
  <si>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</si>
  <si>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</si>
  <si>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</si>
  <si>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</si>
  <si>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</si>
  <si>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</si>
  <si>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</si>
  <si>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</si>
  <si>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</si>
  <si>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</si>
  <si>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</si>
  <si>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</si>
  <si>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</si>
  <si>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</si>
  <si>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</si>
  <si>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</si>
  <si>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</si>
  <si>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</si>
  <si>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</si>
  <si>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</si>
  <si>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</si>
  <si>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</si>
  <si>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</si>
  <si>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</si>
  <si>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</si>
  <si>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</si>
  <si>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</si>
  <si>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</si>
  <si>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</si>
  <si>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</si>
  <si>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</si>
  <si>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</si>
  <si>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</si>
  <si>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</si>
  <si>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</si>
  <si>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</si>
  <si>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</si>
  <si>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</si>
  <si>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</si>
  <si>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</si>
  <si>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</si>
  <si>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</si>
  <si>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</si>
  <si>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</si>
  <si>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</si>
  <si>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</si>
  <si>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</si>
  <si>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</si>
  <si>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</si>
  <si>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</si>
  <si>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</si>
  <si>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</si>
  <si>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</si>
  <si>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</si>
  <si>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</si>
  <si>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</si>
  <si>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</si>
  <si>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</si>
  <si>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</si>
  <si>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</si>
  <si>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</si>
  <si>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</si>
  <si>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</si>
  <si>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</si>
  <si>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</si>
  <si>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</si>
  <si>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</si>
  <si>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</si>
  <si>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</si>
  <si>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</si>
  <si>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</si>
  <si>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</si>
  <si>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</si>
  <si>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</si>
  <si>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</si>
  <si>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</si>
  <si>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</si>
  <si>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</si>
  <si>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</si>
  <si>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</si>
  <si>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</si>
  <si>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</si>
  <si>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</si>
  <si>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</si>
  <si>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</si>
  <si>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</si>
  <si>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</si>
  <si>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</si>
  <si>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</si>
  <si>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</si>
  <si>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</si>
  <si>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</si>
  <si>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</si>
  <si>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</si>
  <si>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</si>
  <si>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</si>
  <si>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</si>
  <si>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</si>
  <si>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</si>
  <si>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</si>
  <si>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</si>
  <si>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</si>
  <si>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</si>
  <si>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</si>
  <si>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</si>
  <si>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</si>
  <si>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</si>
  <si>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</si>
  <si>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</si>
  <si>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</si>
  <si>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</si>
  <si>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</si>
  <si>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</si>
  <si>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</si>
  <si>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</si>
  <si>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</si>
  <si>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</si>
  <si>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</si>
  <si>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</si>
  <si>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</si>
  <si>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</si>
  <si>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</si>
  <si>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</si>
  <si>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</si>
  <si>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</si>
  <si>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</si>
  <si>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</si>
  <si>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</si>
  <si>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</si>
  <si>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</si>
  <si>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</si>
  <si>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</si>
  <si>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</si>
  <si>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</si>
  <si>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</si>
  <si>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</si>
  <si>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</si>
  <si>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</si>
  <si>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</si>
  <si>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</si>
  <si>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</si>
  <si>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</si>
  <si>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</si>
  <si>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</si>
  <si>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</si>
  <si>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</si>
  <si>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</si>
  <si>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</si>
  <si>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</si>
  <si>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</si>
  <si>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</si>
  <si>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</si>
  <si>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</si>
  <si>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</si>
  <si>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</si>
  <si>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</si>
  <si>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</si>
  <si>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</si>
  <si>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</si>
  <si>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</si>
  <si>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</si>
  <si>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</si>
  <si>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</si>
  <si>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</si>
  <si>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</si>
  <si>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</si>
  <si>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</si>
  <si>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</si>
  <si>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</si>
  <si>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</si>
  <si>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</si>
  <si>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</si>
  <si>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</si>
  <si>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</si>
  <si>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</si>
  <si>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</si>
  <si>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</si>
  <si>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</si>
  <si>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</si>
  <si>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</si>
  <si>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</si>
  <si>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</si>
  <si>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</si>
  <si>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</si>
  <si>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</si>
  <si>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</si>
  <si>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</si>
  <si>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</si>
  <si>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</si>
  <si>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</si>
  <si>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</si>
  <si>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</si>
  <si>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</si>
  <si>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</si>
  <si>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</si>
  <si>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</si>
  <si>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</si>
  <si>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</si>
  <si>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</si>
  <si>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</si>
  <si>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</si>
  <si>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</si>
  <si>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</si>
  <si>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</si>
  <si>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</si>
  <si>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</si>
  <si>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</si>
  <si>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</si>
  <si>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</si>
  <si>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</si>
  <si>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</si>
  <si>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</si>
  <si>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</si>
  <si>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</si>
  <si>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</si>
  <si>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</si>
  <si>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</si>
  <si>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</si>
  <si>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</si>
  <si>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</si>
  <si>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</si>
  <si>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</si>
  <si>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</si>
  <si>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</si>
  <si>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</si>
  <si>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</si>
  <si>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</si>
  <si>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</si>
  <si>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</si>
  <si>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</si>
  <si>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</si>
  <si>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</si>
  <si>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</si>
  <si>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</si>
  <si>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</si>
  <si>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</si>
  <si>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</si>
  <si>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</si>
  <si>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</si>
  <si>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</si>
  <si>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</si>
  <si>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</si>
  <si>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</si>
  <si>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</si>
  <si>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</si>
  <si>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</si>
  <si>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</si>
  <si>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</si>
  <si>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</si>
  <si>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</si>
  <si>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</si>
  <si>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</si>
  <si>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</si>
  <si>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</si>
  <si>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</si>
  <si>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</si>
  <si>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</si>
  <si>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</si>
  <si>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</si>
  <si>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</si>
  <si>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</si>
  <si>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</si>
  <si>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</si>
  <si>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</si>
  <si>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</si>
  <si>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</si>
  <si>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</si>
  <si>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</si>
  <si>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</si>
  <si>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</si>
  <si>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</si>
  <si>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</si>
  <si>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</si>
  <si>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</si>
  <si>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</si>
  <si>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</si>
  <si>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</si>
  <si>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</si>
  <si>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</si>
  <si>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</si>
  <si>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</si>
  <si>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</si>
  <si>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</si>
  <si>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</si>
  <si>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</si>
  <si>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</si>
  <si>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</si>
  <si>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</si>
  <si>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</si>
  <si>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</si>
  <si>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</si>
  <si>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</si>
  <si>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</si>
  <si>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</si>
  <si>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</si>
  <si>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</si>
  <si>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</si>
  <si>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</si>
  <si>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</si>
  <si>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</si>
  <si>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</si>
  <si>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</si>
  <si>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</si>
  <si>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</si>
  <si>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</si>
  <si>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</si>
  <si>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</si>
  <si>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</si>
  <si>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</si>
  <si>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</si>
  <si>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</si>
  <si>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</si>
  <si>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</si>
  <si>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</si>
  <si>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</si>
  <si>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</si>
  <si>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</si>
  <si>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</si>
  <si>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</si>
  <si>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</si>
  <si>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</si>
  <si>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</si>
  <si>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</si>
  <si>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</si>
  <si>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</si>
  <si>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</si>
  <si>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</si>
  <si>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</si>
  <si>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</si>
  <si>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</si>
  <si>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</si>
  <si>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</si>
  <si>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</si>
  <si>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</si>
  <si>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</si>
  <si>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</si>
  <si>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</si>
  <si>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</si>
  <si>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</si>
  <si>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</si>
  <si>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</si>
  <si>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</si>
  <si>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</si>
  <si>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</si>
  <si>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</si>
  <si>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</si>
  <si>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</si>
  <si>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</si>
  <si>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</si>
  <si>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</si>
  <si>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</si>
  <si>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</si>
  <si>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</si>
  <si>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</si>
  <si>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</si>
  <si>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</si>
  <si>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</si>
  <si>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</si>
  <si>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</si>
  <si>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</si>
  <si>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</si>
  <si>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</si>
  <si>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</si>
  <si>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</si>
  <si>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</si>
  <si>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</si>
  <si>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</si>
  <si>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</si>
  <si>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</si>
  <si>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</si>
  <si>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</si>
  <si>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</si>
  <si>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</si>
  <si>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</si>
  <si>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</si>
  <si>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</si>
  <si>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</si>
  <si>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</si>
  <si>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</si>
  <si>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</si>
  <si>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</si>
  <si>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</si>
  <si>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</si>
  <si>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</si>
  <si>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</si>
  <si>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</si>
  <si>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</si>
  <si>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</si>
  <si>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</si>
  <si>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</si>
  <si>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</si>
  <si>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</si>
  <si>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</si>
  <si>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</si>
  <si>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</si>
  <si>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</si>
  <si>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</si>
  <si>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</si>
  <si>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</si>
  <si>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</si>
  <si>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</si>
  <si>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</si>
  <si>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</si>
  <si>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</si>
  <si>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</si>
  <si>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</si>
  <si>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</si>
  <si>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</si>
  <si>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</si>
  <si>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</si>
  <si>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</si>
  <si>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</si>
  <si>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</si>
  <si>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</si>
  <si>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</si>
  <si>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</si>
  <si>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</si>
  <si>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</si>
  <si>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</si>
  <si>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</si>
  <si>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</si>
  <si>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</si>
  <si>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</si>
  <si>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</si>
  <si>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</si>
  <si>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</si>
  <si>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</si>
  <si>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</si>
  <si>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</si>
  <si>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</si>
  <si>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</si>
  <si>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</si>
  <si>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</si>
  <si>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</si>
  <si>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</si>
  <si>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</si>
  <si>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</si>
  <si>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</si>
  <si>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</si>
  <si>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</si>
  <si>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</si>
  <si>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</si>
  <si>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</si>
  <si>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</si>
  <si>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</si>
  <si>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</si>
  <si>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</si>
  <si>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</si>
  <si>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</si>
  <si>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</si>
  <si>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</si>
  <si>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</si>
  <si>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</si>
  <si>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</si>
  <si>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</si>
  <si>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</si>
  <si>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</si>
  <si>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</si>
  <si>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</si>
  <si>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</si>
  <si>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</si>
  <si>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</si>
  <si>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</si>
  <si>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</si>
  <si>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</si>
  <si>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</si>
  <si>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</si>
  <si>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</si>
  <si>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</si>
  <si>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</si>
  <si>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</si>
  <si>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</si>
  <si>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</si>
  <si>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</si>
  <si>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</si>
  <si>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</si>
  <si>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</si>
  <si>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</si>
  <si>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</si>
  <si>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</si>
  <si>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</si>
  <si>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</si>
  <si>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</si>
  <si>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</si>
  <si>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</si>
  <si>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</si>
  <si>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</si>
  <si>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</si>
  <si>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</si>
  <si>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</si>
  <si>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</si>
  <si>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</si>
  <si>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</si>
  <si>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</si>
  <si>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</si>
  <si>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</si>
  <si>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</si>
  <si>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</si>
  <si>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</si>
  <si>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</si>
  <si>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</si>
  <si>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</si>
  <si>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</si>
  <si>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</si>
  <si>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</si>
  <si>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</si>
  <si>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</si>
  <si>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</si>
  <si>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</si>
  <si>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</si>
  <si>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</si>
  <si>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</si>
  <si>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</si>
  <si>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</si>
  <si>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</si>
  <si>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</si>
  <si>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</si>
  <si>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</si>
  <si>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</si>
  <si>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</si>
  <si>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</si>
  <si>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</si>
  <si>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</si>
  <si>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</si>
  <si>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</si>
  <si>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</si>
  <si>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</si>
  <si>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</si>
  <si>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</si>
  <si>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</si>
  <si>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</si>
  <si>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</si>
  <si>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</si>
  <si>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</si>
  <si>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</si>
  <si>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</si>
  <si>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</si>
  <si>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</si>
  <si>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</si>
  <si>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</si>
  <si>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</si>
  <si>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</si>
  <si>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</si>
  <si>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</si>
  <si>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</si>
  <si>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</si>
  <si>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</si>
  <si>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</si>
  <si>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</si>
  <si>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</si>
  <si>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</si>
  <si>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</si>
  <si>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</si>
  <si>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</si>
  <si>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</si>
  <si>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</si>
  <si>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</si>
  <si>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</si>
  <si>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</si>
  <si>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</si>
  <si>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</si>
  <si>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</si>
  <si>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</si>
  <si>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</si>
  <si>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</si>
  <si>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</si>
  <si>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</si>
  <si>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</si>
  <si>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</si>
  <si>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</si>
  <si>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</si>
  <si>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</si>
  <si>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</si>
  <si>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</si>
  <si>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</si>
  <si>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</si>
  <si>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</si>
  <si>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</si>
  <si>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</si>
  <si>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</si>
  <si>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</si>
  <si>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</si>
  <si>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</si>
  <si>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</si>
  <si>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</si>
  <si>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</si>
  <si>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</si>
  <si>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</si>
  <si>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</si>
  <si>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</si>
  <si>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</si>
  <si>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</si>
  <si>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</si>
  <si>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</si>
  <si>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</si>
  <si>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</si>
  <si>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</si>
  <si>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</si>
  <si>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</si>
  <si>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</si>
  <si>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</si>
  <si>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</si>
  <si>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</si>
  <si>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</si>
  <si>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</si>
  <si>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</si>
  <si>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</si>
  <si>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</si>
  <si>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</si>
  <si>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</si>
  <si>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</si>
  <si>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</si>
  <si>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</si>
  <si>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</si>
  <si>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</si>
  <si>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</si>
  <si>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</si>
  <si>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</si>
  <si>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</si>
  <si>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</si>
  <si>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</si>
  <si>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</si>
  <si>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</si>
  <si>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</si>
  <si>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</si>
  <si>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</si>
  <si>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</si>
  <si>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</si>
  <si>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</si>
  <si>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</si>
  <si>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</si>
  <si>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</si>
  <si>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</si>
  <si>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</si>
  <si>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</si>
  <si>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</si>
  <si>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</si>
  <si>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</si>
  <si>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</si>
  <si>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</si>
  <si>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</si>
  <si>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</si>
  <si>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</si>
  <si>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</si>
  <si>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</si>
  <si>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</si>
  <si>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</si>
  <si>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</si>
  <si>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</si>
  <si>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</si>
  <si>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</si>
  <si>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</si>
  <si>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</si>
  <si>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</si>
  <si>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</si>
  <si>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</si>
  <si>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</si>
  <si>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</si>
  <si>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</si>
  <si>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</si>
  <si>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</si>
  <si>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</si>
  <si>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</si>
  <si>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</si>
  <si>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</si>
  <si>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</si>
  <si>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</si>
  <si>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</si>
  <si>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</si>
  <si>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</si>
  <si>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</si>
  <si>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</si>
  <si>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</si>
  <si>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</si>
  <si>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</si>
  <si>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</si>
  <si>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</si>
  <si>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</si>
  <si>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</si>
  <si>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</si>
  <si>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</si>
  <si>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</si>
  <si>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</si>
  <si>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</si>
  <si>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</si>
  <si>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</si>
  <si>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</si>
  <si>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</si>
  <si>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</si>
  <si>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</si>
  <si>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</si>
  <si>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</si>
  <si>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</si>
  <si>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</si>
  <si>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</si>
  <si>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</si>
  <si>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</si>
  <si>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</si>
  <si>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</si>
  <si>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</si>
  <si>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</si>
  <si>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</si>
  <si>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</si>
  <si>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</si>
  <si>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</si>
  <si>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</si>
  <si>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</si>
  <si>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</si>
  <si>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</si>
  <si>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</si>
  <si>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</si>
  <si>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</si>
  <si>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</si>
  <si>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</si>
  <si>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</si>
  <si>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</si>
  <si>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</si>
  <si>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</si>
  <si>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</si>
  <si>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</si>
  <si>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</si>
  <si>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</si>
  <si>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</si>
  <si>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</si>
  <si>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</si>
  <si>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</si>
  <si>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</si>
  <si>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</si>
  <si>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</si>
  <si>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</si>
  <si>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</si>
  <si>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</si>
  <si>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</si>
  <si>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</si>
  <si>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</si>
  <si>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</si>
  <si>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</si>
  <si>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</si>
  <si>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</si>
  <si>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</si>
  <si>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</si>
  <si>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</si>
  <si>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</si>
  <si>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</si>
  <si>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</si>
  <si>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</si>
  <si>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</si>
  <si>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</si>
  <si>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</si>
  <si>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</si>
  <si>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</si>
  <si>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</si>
  <si>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</si>
  <si>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</si>
  <si>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</si>
  <si>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</si>
  <si>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</si>
  <si>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</si>
  <si>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</si>
  <si>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</si>
  <si>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</si>
  <si>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</si>
  <si>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</si>
  <si>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</si>
  <si>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</si>
  <si>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</si>
  <si>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</si>
  <si>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</si>
  <si>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</si>
  <si>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</si>
  <si>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</si>
  <si>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</si>
  <si>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</si>
  <si>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</si>
  <si>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</si>
  <si>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</si>
  <si>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</si>
  <si>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</si>
  <si>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</si>
  <si>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</si>
  <si>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</si>
  <si>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</si>
  <si>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</si>
  <si>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</si>
  <si>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</si>
  <si>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</si>
  <si>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</si>
  <si>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</si>
  <si>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</si>
  <si>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</si>
  <si>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</si>
  <si>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</si>
  <si>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</si>
  <si>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</si>
  <si>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</si>
  <si>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</si>
  <si>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</si>
  <si>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</si>
  <si>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</si>
  <si>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</si>
  <si>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</si>
  <si>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</si>
  <si>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</si>
  <si>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</si>
  <si>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</si>
  <si>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</si>
  <si>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</si>
  <si>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</si>
  <si>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</si>
  <si>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</si>
  <si>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</si>
  <si>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</si>
  <si>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</si>
  <si>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</si>
  <si>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</si>
  <si>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</si>
  <si>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</si>
  <si>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</si>
  <si>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</si>
  <si>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</si>
  <si>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</si>
  <si>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</si>
  <si>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</si>
  <si>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</si>
  <si>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</si>
  <si>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</si>
  <si>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</si>
  <si>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</si>
  <si>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</si>
  <si>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</si>
  <si>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</si>
  <si>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</si>
  <si>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</si>
  <si>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</si>
  <si>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</si>
  <si>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</si>
  <si>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</si>
  <si>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</si>
  <si>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</si>
  <si>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</si>
  <si>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</si>
  <si>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</si>
  <si>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</si>
  <si>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</si>
  <si>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</si>
  <si>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</si>
  <si>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</si>
  <si>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</si>
  <si>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</si>
  <si>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</si>
  <si>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</si>
  <si>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</si>
  <si>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</si>
  <si>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</si>
  <si>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</si>
  <si>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</si>
  <si>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</si>
  <si>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</si>
  <si>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</si>
  <si>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</si>
  <si>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</si>
  <si>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</si>
  <si>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</si>
  <si>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</si>
  <si>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</si>
  <si>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</si>
  <si>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</si>
  <si>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</si>
  <si>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</si>
  <si>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</si>
  <si>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</si>
  <si>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</si>
  <si>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</si>
  <si>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</si>
  <si>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</si>
  <si>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</si>
  <si>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</si>
  <si>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</si>
  <si>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</si>
  <si>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</si>
  <si>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</si>
  <si>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</si>
  <si>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</si>
  <si>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</si>
  <si>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</si>
  <si>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</si>
  <si>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</si>
  <si>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</si>
  <si>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</si>
  <si>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</si>
  <si>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</si>
  <si>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</si>
  <si>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</si>
  <si>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</si>
  <si>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</si>
  <si>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</si>
  <si>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</si>
  <si>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</si>
  <si>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</si>
  <si>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</si>
  <si>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</si>
  <si>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</si>
  <si>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</si>
  <si>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</si>
  <si>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</si>
  <si>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</si>
  <si>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</si>
  <si>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</si>
  <si>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</si>
  <si>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</si>
  <si>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</si>
  <si>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</si>
  <si>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</si>
  <si>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</si>
  <si>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</si>
  <si>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</si>
  <si>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</si>
  <si>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</si>
  <si>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</si>
  <si>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</si>
  <si>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</si>
  <si>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</si>
  <si>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</si>
  <si>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</si>
  <si>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</si>
  <si>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</si>
  <si>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</si>
  <si>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</si>
  <si>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</si>
  <si>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</si>
  <si>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</si>
  <si>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</si>
  <si>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</si>
  <si>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</si>
  <si>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</si>
  <si>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</si>
  <si>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</si>
  <si>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</si>
  <si>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</si>
  <si>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</si>
  <si>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</si>
  <si>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</si>
  <si>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</si>
  <si>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</si>
  <si>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</si>
  <si>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</si>
  <si>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</si>
  <si>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</si>
  <si>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</si>
  <si>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</si>
  <si>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</si>
  <si>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</si>
  <si>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</si>
  <si>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</si>
  <si>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</si>
  <si>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</si>
  <si>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</si>
  <si>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</si>
  <si>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</si>
  <si>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</si>
  <si>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</si>
  <si>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</si>
  <si>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</si>
  <si>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</si>
  <si>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</si>
  <si>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</si>
  <si>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</si>
  <si>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</si>
  <si>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</si>
  <si>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</si>
  <si>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</si>
  <si>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</si>
  <si>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</si>
  <si>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</si>
  <si>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</si>
  <si>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</si>
  <si>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</si>
  <si>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</si>
  <si>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</si>
  <si>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</si>
  <si>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</si>
  <si>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</si>
  <si>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</si>
  <si>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</si>
  <si>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</si>
  <si>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</si>
  <si>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</si>
  <si>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</si>
  <si>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</si>
  <si>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</si>
  <si>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</si>
  <si>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</si>
  <si>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</si>
  <si>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</si>
  <si>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</si>
  <si>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</si>
  <si>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</si>
  <si>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</si>
  <si>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</si>
  <si>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</si>
  <si>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</si>
  <si>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</si>
  <si>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</si>
  <si>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</si>
  <si>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</si>
  <si>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</si>
  <si>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</si>
  <si>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</si>
  <si>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</si>
  <si>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</si>
  <si>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</si>
  <si>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</si>
  <si>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</si>
  <si>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</si>
  <si>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</si>
  <si>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</si>
  <si>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</si>
  <si>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</si>
  <si>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</si>
  <si>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</si>
  <si>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</si>
  <si>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</si>
  <si>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</si>
  <si>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</si>
  <si>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</si>
  <si>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</si>
  <si>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</si>
  <si>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</si>
  <si>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</si>
  <si>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</si>
  <si>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</si>
  <si>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</si>
  <si>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</si>
  <si>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</si>
  <si>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</si>
  <si>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</si>
  <si>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</si>
  <si>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</si>
  <si>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</si>
  <si>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</si>
  <si>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</si>
  <si>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</si>
  <si>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</si>
  <si>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</si>
  <si>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</si>
  <si>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</si>
  <si>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</si>
  <si>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</si>
  <si>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</si>
  <si>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</si>
  <si>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</si>
  <si>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</si>
  <si>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</si>
  <si>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</si>
  <si>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</si>
  <si>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</si>
  <si>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</si>
  <si>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</si>
  <si>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</si>
  <si>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</si>
  <si>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</si>
  <si>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</si>
  <si>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</si>
  <si>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</si>
  <si>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</si>
  <si>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</si>
  <si>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</si>
  <si>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</si>
  <si>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</si>
  <si>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</si>
  <si>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</si>
  <si>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</si>
  <si>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</si>
  <si>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</si>
  <si>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</si>
  <si>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</si>
  <si>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</si>
  <si>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</si>
  <si>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</si>
  <si>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</si>
  <si>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</si>
  <si>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</si>
  <si>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</si>
  <si>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</si>
  <si>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</si>
  <si>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</si>
  <si>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</si>
  <si>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</si>
  <si>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</si>
  <si>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</si>
  <si>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</si>
  <si>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</si>
  <si>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</si>
  <si>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</si>
  <si>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</si>
  <si>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</si>
  <si>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</si>
  <si>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</si>
  <si>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</si>
  <si>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</si>
  <si>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</si>
  <si>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</si>
  <si>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</si>
  <si>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</si>
  <si>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</si>
  <si>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</si>
  <si>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</si>
  <si>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</si>
  <si>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</si>
  <si>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</si>
  <si>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</si>
  <si>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</si>
  <si>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</si>
  <si>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</si>
  <si>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</si>
  <si>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</si>
  <si>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</si>
  <si>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</si>
  <si>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</si>
  <si>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</si>
  <si>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</si>
  <si>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</si>
  <si>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</si>
  <si>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</si>
  <si>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</si>
  <si>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</si>
  <si>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</si>
  <si>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</si>
  <si>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</si>
  <si>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</si>
  <si>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</si>
  <si>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</si>
  <si>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</si>
  <si>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</si>
  <si>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</si>
  <si>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</si>
  <si>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</si>
  <si>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</si>
  <si>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</si>
  <si>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</si>
  <si>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</si>
  <si>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</si>
  <si>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</si>
  <si>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</si>
  <si>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</si>
  <si>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</si>
  <si>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</si>
  <si>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</si>
  <si>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</si>
  <si>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</si>
  <si>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</si>
  <si>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</si>
  <si>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</si>
  <si>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</si>
  <si>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</si>
  <si>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</si>
  <si>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</si>
  <si>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</si>
  <si>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</si>
  <si>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</si>
  <si>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</si>
  <si>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</si>
  <si>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</si>
  <si>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</si>
  <si>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</si>
  <si>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</si>
  <si>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</si>
  <si>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</si>
  <si>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</si>
  <si>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</si>
  <si>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</si>
  <si>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</si>
  <si>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</si>
  <si>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</si>
  <si>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</si>
  <si>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</si>
  <si>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</si>
  <si>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</si>
  <si>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</si>
  <si>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</si>
  <si>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</si>
  <si>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</si>
  <si>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</si>
  <si>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</si>
  <si>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</si>
  <si>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</si>
  <si>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</si>
  <si>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</si>
  <si>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</si>
  <si>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</si>
  <si>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</si>
  <si>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</si>
  <si>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</si>
  <si>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</si>
  <si>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</si>
  <si>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</si>
  <si>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</si>
  <si>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</si>
  <si>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</si>
  <si>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</si>
  <si>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</si>
  <si>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</si>
  <si>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</si>
  <si>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</si>
  <si>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</si>
  <si>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</si>
  <si>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</si>
  <si>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</si>
  <si>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</si>
  <si>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</si>
  <si>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</si>
  <si>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</si>
  <si>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</si>
  <si>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</si>
  <si>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</si>
  <si>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</si>
  <si>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</si>
  <si>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</si>
  <si>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</si>
  <si>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</si>
  <si>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</si>
  <si>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</si>
  <si>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</si>
  <si>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</si>
  <si>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</si>
  <si>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</si>
  <si>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</si>
  <si>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</si>
  <si>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</si>
  <si>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</si>
  <si>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</si>
  <si>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</si>
  <si>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</si>
  <si>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</si>
  <si>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</si>
  <si>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</si>
  <si>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</si>
  <si>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</si>
  <si>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</si>
  <si>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</si>
  <si>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</si>
  <si>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</si>
  <si>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</si>
  <si>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</si>
  <si>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</si>
  <si>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</si>
  <si>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</si>
  <si>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</si>
  <si>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</si>
  <si>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</si>
  <si>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</si>
  <si>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</si>
  <si>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</si>
  <si>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</si>
  <si>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</si>
  <si>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</si>
  <si>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</si>
  <si>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</si>
  <si>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</si>
  <si>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</si>
  <si>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</si>
  <si>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</si>
  <si>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</si>
  <si>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</si>
  <si>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</si>
  <si>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</si>
  <si>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</si>
  <si>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</si>
  <si>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</si>
  <si>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</si>
  <si>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</si>
  <si>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</si>
  <si>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</si>
  <si>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</si>
  <si>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</si>
  <si>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</si>
  <si>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</si>
  <si>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</si>
  <si>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</si>
  <si>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</si>
  <si>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</si>
  <si>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</si>
  <si>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</si>
  <si>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</si>
  <si>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</si>
  <si>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</si>
  <si>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</si>
  <si>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</si>
  <si>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</si>
  <si>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</si>
  <si>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</si>
  <si>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</si>
  <si>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</si>
  <si>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</si>
  <si>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</si>
  <si>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</si>
  <si>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</si>
  <si>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</si>
  <si>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</si>
  <si>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</si>
  <si>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</si>
  <si>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</si>
  <si>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</si>
  <si>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</si>
  <si>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</si>
  <si>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</si>
  <si>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</si>
  <si>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</si>
  <si>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</si>
  <si>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</si>
  <si>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</si>
  <si>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</si>
  <si>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</si>
  <si>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</si>
  <si>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</si>
  <si>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</si>
  <si>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</si>
  <si>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</si>
  <si>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</si>
  <si>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</si>
  <si>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</si>
  <si>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</si>
  <si>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</si>
  <si>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</si>
  <si>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</si>
  <si>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</si>
  <si>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</si>
  <si>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</si>
  <si>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</si>
  <si>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</si>
  <si>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</si>
  <si>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</si>
  <si>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</si>
  <si>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</si>
  <si>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</si>
  <si>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</si>
  <si>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</si>
  <si>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</si>
  <si>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</si>
  <si>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</si>
  <si>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</si>
  <si>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</si>
  <si>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</si>
  <si>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</si>
  <si>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</si>
  <si>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</si>
  <si>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</si>
  <si>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</si>
  <si>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</si>
  <si>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</si>
  <si>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</si>
  <si>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</si>
  <si>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</si>
  <si>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</si>
  <si>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</si>
  <si>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</si>
  <si>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</si>
  <si>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</si>
  <si>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</si>
  <si>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</si>
  <si>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</si>
  <si>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</si>
  <si>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</si>
  <si>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</si>
  <si>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</si>
  <si>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</si>
  <si>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</si>
  <si>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</si>
  <si>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</si>
  <si>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</si>
  <si>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</si>
  <si>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</si>
  <si>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</si>
  <si>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</si>
  <si>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</si>
  <si>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</si>
  <si>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</si>
  <si>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</si>
  <si>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</si>
  <si>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</si>
  <si>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</si>
  <si>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</si>
  <si>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</si>
  <si>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</si>
  <si>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</si>
  <si>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</si>
  <si>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</si>
  <si>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</si>
  <si>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</si>
  <si>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</si>
  <si>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</si>
  <si>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</si>
  <si>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</si>
  <si>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</si>
  <si>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</si>
  <si>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</si>
  <si>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</si>
  <si>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</si>
  <si>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</si>
  <si>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</si>
  <si>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</si>
  <si>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</si>
  <si>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</si>
  <si>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</si>
  <si>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</si>
  <si>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</si>
  <si>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</si>
  <si>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</si>
  <si>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</si>
  <si>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</si>
  <si>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</si>
  <si>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</si>
  <si>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</si>
  <si>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</si>
  <si>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</si>
  <si>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</si>
  <si>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</si>
  <si>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</si>
  <si>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</si>
  <si>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</si>
  <si>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</si>
  <si>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</si>
  <si>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</si>
  <si>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</si>
  <si>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</si>
  <si>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</si>
  <si>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</si>
  <si>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</si>
  <si>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</si>
  <si>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</si>
  <si>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</si>
  <si>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</si>
  <si>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</si>
  <si>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</si>
  <si>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</si>
  <si>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</si>
  <si>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</si>
  <si>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</si>
  <si>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</si>
  <si>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</si>
  <si>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</si>
  <si>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</si>
  <si>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</si>
  <si>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</si>
  <si>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</si>
  <si>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</si>
  <si>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</si>
  <si>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</si>
  <si>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</si>
  <si>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</si>
  <si>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</si>
  <si>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</si>
  <si>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</si>
  <si>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</si>
  <si>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</si>
  <si>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</si>
  <si>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</si>
  <si>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</si>
  <si>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</si>
  <si>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</si>
  <si>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</si>
  <si>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</si>
  <si>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</si>
  <si>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</si>
  <si>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</si>
  <si>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</si>
  <si>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</si>
  <si>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</si>
  <si>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</si>
  <si>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</si>
  <si>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</si>
  <si>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</si>
  <si>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</si>
  <si>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</si>
  <si>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</si>
  <si>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</si>
  <si>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</si>
  <si>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</si>
  <si>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</si>
  <si>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</si>
  <si>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</si>
  <si>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</si>
  <si>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</si>
  <si>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</si>
  <si>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</si>
  <si>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</si>
  <si>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</si>
  <si>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</si>
  <si>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</si>
  <si>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</si>
  <si>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</si>
  <si>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</si>
  <si>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</si>
  <si>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</si>
  <si>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</si>
  <si>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</si>
  <si>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</si>
  <si>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</si>
  <si>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</si>
  <si>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</si>
  <si>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</si>
  <si>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</si>
  <si>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</si>
  <si>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</si>
  <si>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</si>
  <si>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</si>
  <si>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</si>
  <si>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</si>
  <si>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</si>
  <si>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</si>
  <si>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</si>
  <si>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</si>
  <si>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</si>
  <si>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</si>
  <si>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</si>
  <si>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</si>
  <si>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</si>
  <si>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</si>
  <si>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</si>
  <si>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</si>
  <si>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</si>
  <si>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</si>
  <si>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</si>
  <si>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</si>
  <si>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</si>
  <si>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</si>
  <si>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</si>
  <si>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</si>
  <si>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</si>
  <si>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</si>
  <si>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</si>
  <si>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</si>
  <si>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</si>
  <si>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</si>
  <si>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</si>
  <si>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</si>
  <si>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</si>
  <si>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</si>
  <si>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</si>
  <si>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</si>
  <si>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</si>
  <si>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</si>
  <si>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</si>
  <si>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</si>
  <si>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</si>
  <si>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</si>
  <si>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</si>
  <si>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</si>
  <si>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</si>
  <si>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</si>
  <si>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</si>
  <si>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</si>
  <si>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</si>
  <si>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</si>
  <si>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</si>
  <si>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</si>
  <si>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</si>
  <si>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</si>
  <si>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</si>
  <si>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</si>
  <si>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</si>
  <si>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</si>
  <si>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</si>
  <si>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</si>
  <si>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</si>
  <si>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</si>
  <si>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</si>
  <si>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</si>
  <si>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</si>
  <si>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</si>
  <si>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</si>
  <si>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</si>
  <si>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</si>
  <si>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</si>
  <si>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</si>
  <si>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</si>
  <si>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</si>
  <si>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</si>
  <si>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</si>
  <si>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</si>
  <si>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</si>
  <si>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</si>
  <si>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</si>
  <si>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</si>
  <si>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</si>
  <si>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</si>
  <si>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</si>
  <si>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</si>
  <si>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</si>
  <si>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</si>
  <si>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</si>
  <si>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</si>
  <si>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</si>
  <si>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</si>
  <si>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</si>
  <si>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</si>
  <si>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</si>
  <si>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</si>
  <si>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</si>
  <si>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</si>
  <si>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</si>
  <si>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</si>
  <si>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</si>
  <si>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</si>
  <si>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</si>
  <si>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</si>
  <si>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</si>
  <si>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</si>
  <si>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</si>
  <si>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</si>
  <si>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</si>
  <si>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</si>
  <si>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</si>
  <si>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</si>
  <si>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</si>
  <si>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</si>
  <si>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</si>
  <si>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</si>
  <si>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</si>
  <si>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</si>
  <si>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</si>
  <si>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</si>
  <si>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</si>
  <si>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</si>
  <si>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</si>
  <si>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</si>
  <si>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</si>
  <si>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</si>
  <si>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</si>
  <si>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</si>
  <si>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</si>
  <si>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</si>
  <si>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</si>
  <si>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</si>
  <si>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</si>
  <si>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</si>
  <si>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</si>
  <si>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</si>
  <si>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</si>
  <si>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</si>
  <si>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</si>
  <si>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</si>
  <si>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</si>
  <si>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</si>
  <si>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</si>
  <si>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</si>
  <si>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</si>
  <si>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</si>
  <si>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</si>
  <si>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</si>
  <si>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</si>
  <si>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</si>
  <si>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</si>
  <si>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</si>
  <si>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</si>
  <si>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</si>
  <si>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</si>
  <si>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</si>
  <si>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</si>
  <si>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</si>
  <si>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</si>
  <si>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</si>
  <si>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</si>
  <si>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</si>
  <si>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</si>
  <si>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</si>
  <si>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</si>
  <si>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</si>
  <si>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</si>
  <si>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</si>
  <si>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</si>
  <si>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</si>
  <si>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</si>
  <si>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</si>
  <si>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</si>
  <si>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</si>
  <si>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</si>
  <si>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</si>
  <si>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</si>
  <si>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</si>
  <si>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</si>
  <si>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</si>
  <si>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</si>
  <si>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</si>
  <si>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</si>
  <si>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</si>
  <si>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</si>
  <si>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</si>
  <si>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</si>
  <si>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</si>
  <si>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</si>
  <si>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</si>
  <si>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</si>
  <si>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</si>
  <si>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</si>
  <si>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</si>
  <si>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</si>
  <si>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</si>
  <si>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</si>
  <si>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</si>
  <si>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</si>
  <si>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</si>
  <si>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</si>
  <si>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</si>
  <si>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</si>
  <si>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</si>
  <si>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</si>
  <si>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</si>
  <si>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</si>
  <si>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</si>
  <si>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</si>
  <si>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</si>
  <si>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</si>
  <si>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</si>
  <si>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</si>
  <si>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</si>
  <si>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</si>
  <si>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</si>
  <si>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</si>
  <si>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</si>
  <si>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</si>
  <si>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</si>
  <si>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</si>
  <si>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</si>
  <si>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</si>
  <si>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</si>
  <si>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</si>
  <si>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</si>
  <si>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</si>
  <si>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</si>
  <si>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</si>
  <si>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</si>
  <si>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</si>
  <si>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</si>
  <si>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</si>
  <si>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</si>
  <si>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</si>
  <si>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</si>
  <si>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</si>
  <si>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</si>
  <si>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</si>
  <si>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</si>
  <si>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</si>
  <si>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</si>
  <si>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</si>
  <si>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</si>
  <si>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</si>
  <si>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</si>
  <si>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</si>
  <si>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</si>
  <si>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</si>
  <si>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</si>
  <si>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</si>
  <si>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</si>
  <si>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</si>
  <si>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</si>
  <si>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</si>
  <si>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</si>
  <si>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</si>
  <si>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</si>
  <si>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</si>
  <si>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</si>
  <si>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</si>
  <si>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</si>
  <si>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</si>
  <si>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</si>
  <si>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</si>
  <si>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</si>
  <si>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</si>
  <si>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</si>
  <si>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</si>
  <si>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</si>
  <si>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</si>
  <si>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</si>
  <si>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</si>
  <si>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</si>
  <si>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</si>
  <si>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</si>
  <si>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</si>
  <si>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</si>
  <si>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</si>
  <si>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</si>
  <si>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</si>
  <si>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</si>
  <si>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</si>
  <si>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</si>
  <si>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</si>
  <si>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</si>
  <si>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</si>
  <si>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</si>
  <si>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</si>
  <si>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</si>
  <si>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</si>
  <si>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</si>
  <si>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</si>
  <si>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</si>
  <si>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</si>
  <si>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</si>
  <si>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</si>
  <si>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</si>
  <si>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</si>
  <si>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</si>
  <si>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</si>
  <si>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</si>
  <si>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</si>
  <si>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</si>
  <si>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</si>
  <si>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</si>
  <si>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</si>
  <si>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</si>
  <si>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</si>
  <si>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</si>
  <si>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</si>
  <si>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</si>
  <si>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</si>
  <si>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</si>
  <si>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</si>
  <si>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</si>
  <si>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</si>
  <si>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</si>
  <si>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</si>
  <si>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</si>
  <si>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</si>
  <si>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</si>
  <si>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</si>
  <si>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</si>
  <si>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</si>
  <si>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</si>
  <si>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</si>
  <si>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</si>
  <si>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</si>
  <si>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</si>
  <si>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</si>
  <si>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</si>
  <si>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</si>
  <si>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</si>
  <si>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</si>
  <si>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</si>
  <si>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</si>
  <si>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</si>
  <si>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</si>
  <si>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</si>
  <si>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</si>
  <si>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</si>
  <si>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</si>
  <si>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</si>
  <si>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</si>
  <si>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</si>
  <si>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</si>
  <si>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</si>
  <si>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</si>
  <si>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</si>
  <si>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</si>
  <si>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</si>
  <si>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</si>
  <si>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</si>
  <si>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</si>
  <si>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</si>
  <si>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</si>
  <si>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</si>
  <si>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</si>
  <si>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</si>
  <si>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</si>
  <si>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</si>
  <si>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</si>
  <si>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</si>
  <si>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</si>
  <si>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</si>
  <si>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</si>
  <si>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</si>
  <si>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</si>
  <si>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</si>
  <si>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</si>
  <si>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</si>
  <si>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</si>
  <si>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</si>
  <si>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</si>
  <si>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</si>
  <si>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</si>
  <si>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</si>
  <si>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</si>
  <si>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</si>
  <si>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</si>
  <si>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</si>
  <si>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</si>
  <si>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</si>
  <si>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</si>
  <si>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</si>
  <si>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</si>
  <si>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</si>
  <si>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</si>
  <si>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</si>
  <si>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</si>
  <si>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</si>
  <si>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</si>
  <si>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</si>
  <si>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</si>
  <si>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</si>
  <si>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</si>
  <si>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</si>
  <si>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</si>
  <si>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</si>
  <si>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</si>
  <si>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</si>
  <si>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</si>
  <si>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</si>
  <si>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</si>
  <si>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</si>
  <si>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</si>
  <si>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</si>
  <si>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</si>
  <si>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</si>
  <si>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</si>
  <si>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</si>
  <si>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</si>
  <si>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</si>
  <si>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</si>
  <si>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</si>
  <si>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</si>
  <si>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</si>
  <si>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</si>
  <si>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</si>
  <si>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</si>
  <si>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</si>
  <si>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</si>
  <si>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</si>
  <si>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</si>
  <si>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</si>
  <si>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</si>
  <si>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</si>
  <si>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</si>
  <si>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</si>
  <si>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</si>
  <si>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</si>
  <si>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</si>
  <si>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</si>
  <si>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</si>
  <si>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</si>
  <si>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</si>
  <si>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</si>
  <si>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</si>
  <si>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</si>
  <si>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</si>
  <si>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</si>
  <si>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</si>
  <si>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</si>
  <si>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</si>
  <si>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</si>
  <si>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</si>
  <si>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</si>
  <si>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</si>
  <si>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</si>
  <si>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</si>
  <si>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</si>
  <si>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</si>
  <si>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</si>
  <si>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</si>
  <si>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</si>
  <si>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</si>
  <si>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</si>
  <si>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</si>
  <si>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</si>
  <si>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</si>
  <si>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</si>
  <si>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</si>
  <si>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</si>
  <si>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</si>
  <si>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</si>
  <si>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</si>
  <si>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</si>
  <si>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</si>
  <si>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</si>
  <si>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</si>
  <si>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</si>
  <si>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</si>
  <si>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</si>
  <si>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</si>
  <si>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</si>
  <si>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</si>
  <si>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</si>
  <si>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</si>
  <si>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</si>
  <si>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</si>
  <si>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</si>
  <si>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</si>
  <si>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</si>
  <si>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</si>
  <si>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</si>
  <si>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</si>
  <si>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</si>
  <si>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</si>
  <si>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</si>
  <si>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</si>
  <si>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</si>
  <si>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549300MM2G2LFEPR2M50</t>
  </si>
  <si>
    <t>SKAND 543</t>
  </si>
  <si>
    <t>Skandiabanken loan 543</t>
  </si>
  <si>
    <t>SE0028000521</t>
  </si>
  <si>
    <t>SKANDIBANK/3.222 MTN 20310915</t>
  </si>
  <si>
    <t>DTFNER</t>
  </si>
  <si>
    <t>SKAND_543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</si>
</sst>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K6" sqref="K6"/>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Normal="100" zoomScaleSheetLayoutView="55" workbookViewId="0">
      <pane xSplit="4" ySplit="6" topLeftCell="R7" activePane="bottomRight" state="frozen"/>
      <selection pane="topRight" activeCell="E1" sqref="E1"/>
      <selection pane="bottomLeft" activeCell="A7" sqref="A7"/>
      <selection pane="bottomRight" activeCell="U3" sqref="U3"/>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686</v>
      </c>
      <c r="D2" s="55" t="s">
        <v>394</v>
      </c>
      <c r="E2" s="56" t="s">
        <v>34</v>
      </c>
      <c r="F2" s="55" t="s">
        <v>276</v>
      </c>
      <c r="G2" s="4">
        <v>46280</v>
      </c>
      <c r="H2" s="55" t="s">
        <v>7776</v>
      </c>
      <c r="I2" s="78" t="str">
        <f>IF(C2="-","",VLOOKUP(C2,CouponBondIssuersTable,2,0))</f>
        <v>SKAND</v>
      </c>
      <c r="J2" s="78" t="str">
        <f>IF(D2="-","",IFERROR(VLOOKUP(D2,CouponLeadManagersTable,2,0),""))</f>
        <v>SEB</v>
      </c>
      <c r="K2" s="78" t="str">
        <f>IF(D2="-","",IFERROR(VLOOKUP(D2,CouponLeadManagersTable,3,0),""))</f>
        <v>ST</v>
      </c>
      <c r="L2" s="55" t="s">
        <v>2284</v>
      </c>
      <c r="M2" s="55" t="s">
        <v>2731</v>
      </c>
      <c r="O2" s="81"/>
      <c r="P2" s="67"/>
      <c r="S2" s="47"/>
      <c r="W2" s="67"/>
    </row>
    <row r="3" spans="1:32">
      <c r="G3" s="48"/>
    </row>
    <row r="4" spans="1:32" ht="25.5">
      <c r="A4" s="6" t="s">
        <v>216</v>
      </c>
      <c r="G4" s="64" t="s">
        <v>2823</v>
      </c>
    </row>
    <row r="5" spans="1:32" ht="9.75" customHeight="1">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t="s">
        <v>7777</v>
      </c>
      <c r="B7" s="70" t="s">
        <v>7778</v>
      </c>
      <c r="C7" s="55">
        <v>543</v>
      </c>
      <c r="D7" s="55" t="s">
        <v>7779</v>
      </c>
      <c r="E7" s="55" t="s">
        <v>7780</v>
      </c>
      <c r="F7" s="55" t="s">
        <v>7781</v>
      </c>
      <c r="G7" s="56">
        <v>2000000</v>
      </c>
      <c r="H7" s="55" t="s">
        <v>34</v>
      </c>
      <c r="I7" s="55" t="s">
        <v>284</v>
      </c>
      <c r="J7" s="55"/>
      <c r="K7" s="71">
        <v>3.222</v>
      </c>
      <c r="L7" s="55">
        <v>1</v>
      </c>
      <c r="M7" s="4">
        <v>46645</v>
      </c>
      <c r="N7" s="4">
        <v>48106</v>
      </c>
      <c r="O7" s="4" t="s">
        <v>1026</v>
      </c>
      <c r="P7" s="43" t="s">
        <v>353</v>
      </c>
      <c r="Q7" s="56">
        <v>3000000000</v>
      </c>
      <c r="R7" s="56" t="s">
        <v>2994</v>
      </c>
      <c r="S7" s="56" t="s">
        <v>4273</v>
      </c>
      <c r="T7" s="4">
        <v>46280</v>
      </c>
      <c r="U7" s="4">
        <f>IF(T7&lt;&gt;"",T7,"")</f>
        <v>46280</v>
      </c>
      <c r="V7" s="4">
        <v>48106</v>
      </c>
      <c r="W7" s="4">
        <v>48094</v>
      </c>
      <c r="X7" s="72" t="s">
        <v>7782</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6"/>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4"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3" t="s">
        <v>6896</v>
      </c>
      <c r="H113" s="191"/>
      <c r="I113" s="191"/>
    </row>
    <row r="114" spans="1:12" s="168" customFormat="1">
      <c r="A114" t="s">
        <v>4228</v>
      </c>
      <c r="B114" t="s">
        <v>4229</v>
      </c>
      <c r="C114" s="166"/>
      <c r="D114"/>
      <c r="E114" s="166"/>
      <c r="F114"/>
      <c r="G114" s="303"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3"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8" t="s">
        <v>6628</v>
      </c>
      <c r="B258" s="299"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3" t="s">
        <v>7121</v>
      </c>
      <c r="B286" s="303"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3" t="s">
        <v>6896</v>
      </c>
      <c r="B322" t="s">
        <v>6897</v>
      </c>
      <c r="G322" t="s">
        <v>3888</v>
      </c>
    </row>
    <row r="323" spans="1:7">
      <c r="A323" s="303"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4"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3"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4"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2" t="s">
        <v>6819</v>
      </c>
    </row>
    <row r="392" spans="1:7">
      <c r="A392" t="s">
        <v>4864</v>
      </c>
      <c r="B392" t="s">
        <v>5839</v>
      </c>
      <c r="G392" s="302"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4" t="s">
        <v>7127</v>
      </c>
    </row>
    <row r="469" spans="1:7">
      <c r="A469" t="s">
        <v>3090</v>
      </c>
      <c r="B469" t="s">
        <v>3091</v>
      </c>
      <c r="G469" t="s">
        <v>3139</v>
      </c>
    </row>
    <row r="470" spans="1:7">
      <c r="A470" t="s">
        <v>4895</v>
      </c>
      <c r="B470" t="s">
        <v>5856</v>
      </c>
      <c r="G470" s="304"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3"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4"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3"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3" t="s">
        <v>7242</v>
      </c>
      <c r="B529" s="303" t="s">
        <v>7243</v>
      </c>
      <c r="G529" s="304" t="s">
        <v>7134</v>
      </c>
    </row>
    <row r="530" spans="1:7">
      <c r="A530" t="s">
        <v>6847</v>
      </c>
      <c r="B530" t="s">
        <v>6848</v>
      </c>
      <c r="G530" s="304"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8" t="s">
        <v>6625</v>
      </c>
      <c r="G535" t="s">
        <v>5024</v>
      </c>
    </row>
    <row r="536" spans="1:7">
      <c r="A536" t="s">
        <v>7192</v>
      </c>
      <c r="B536" s="298"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4" t="s">
        <v>7123</v>
      </c>
      <c r="B541" s="304"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3"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4"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3" t="s">
        <v>7244</v>
      </c>
      <c r="B568" s="303" t="s">
        <v>7245</v>
      </c>
      <c r="G568" t="s">
        <v>3186</v>
      </c>
    </row>
    <row r="569" spans="1:7" ht="30">
      <c r="A569" t="s">
        <v>6940</v>
      </c>
      <c r="B569" t="s">
        <v>6941</v>
      </c>
      <c r="G569" s="297"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3"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3" t="s">
        <v>6912</v>
      </c>
    </row>
    <row r="591" spans="1:7">
      <c r="A591" t="s">
        <v>3120</v>
      </c>
      <c r="B591" t="s">
        <v>3121</v>
      </c>
      <c r="G591" t="s">
        <v>4529</v>
      </c>
    </row>
    <row r="592" spans="1:7">
      <c r="A592" t="s">
        <v>6588</v>
      </c>
      <c r="B592" t="s">
        <v>6589</v>
      </c>
      <c r="G592" t="s">
        <v>5050</v>
      </c>
    </row>
    <row r="593" spans="1:7">
      <c r="A593" s="303" t="s">
        <v>7246</v>
      </c>
      <c r="B593" s="303" t="s">
        <v>7247</v>
      </c>
      <c r="G593" t="s">
        <v>70</v>
      </c>
    </row>
    <row r="594" spans="1:7">
      <c r="A594" s="304" t="s">
        <v>7125</v>
      </c>
      <c r="B594" s="304"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2" t="s">
        <v>6819</v>
      </c>
      <c r="B601" s="302" t="s">
        <v>6820</v>
      </c>
      <c r="G601" t="s">
        <v>5064</v>
      </c>
    </row>
    <row r="602" spans="1:7">
      <c r="A602" s="302" t="s">
        <v>7045</v>
      </c>
      <c r="B602" t="s">
        <v>7046</v>
      </c>
      <c r="G602" t="s">
        <v>5066</v>
      </c>
    </row>
    <row r="603" spans="1:7">
      <c r="A603" s="303" t="s">
        <v>7248</v>
      </c>
      <c r="B603" s="303" t="s">
        <v>7249</v>
      </c>
      <c r="G603" t="s">
        <v>2830</v>
      </c>
    </row>
    <row r="604" spans="1:7">
      <c r="A604" t="s">
        <v>4968</v>
      </c>
      <c r="B604" t="s">
        <v>5892</v>
      </c>
      <c r="G604" t="s">
        <v>7200</v>
      </c>
    </row>
    <row r="605" spans="1:7">
      <c r="A605" t="s">
        <v>7433</v>
      </c>
      <c r="B605" t="s">
        <v>7434</v>
      </c>
      <c r="G605" t="s">
        <v>4467</v>
      </c>
    </row>
    <row r="606" spans="1:7">
      <c r="A606" t="s">
        <v>4970</v>
      </c>
      <c r="B606" t="s">
        <v>5893</v>
      </c>
      <c r="G606" s="303"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3"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4" t="s">
        <v>7127</v>
      </c>
      <c r="B677" s="304" t="s">
        <v>7128</v>
      </c>
      <c r="G677" t="s">
        <v>7070</v>
      </c>
    </row>
    <row r="678" spans="1:7">
      <c r="A678" t="s">
        <v>3139</v>
      </c>
      <c r="B678" t="s">
        <v>3140</v>
      </c>
      <c r="G678" t="s">
        <v>5093</v>
      </c>
    </row>
    <row r="679" spans="1:7">
      <c r="A679" s="304" t="s">
        <v>7129</v>
      </c>
      <c r="B679" s="304"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4"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4" t="s">
        <v>7131</v>
      </c>
      <c r="B705" s="304" t="s">
        <v>7132</v>
      </c>
      <c r="G705" t="s">
        <v>5112</v>
      </c>
    </row>
    <row r="706" spans="1:7">
      <c r="A706" s="191" t="s">
        <v>7495</v>
      </c>
      <c r="B706" s="191" t="s">
        <v>7496</v>
      </c>
      <c r="G706" t="s">
        <v>6489</v>
      </c>
    </row>
    <row r="707" spans="1:7">
      <c r="A707" t="s">
        <v>3156</v>
      </c>
      <c r="B707" t="s">
        <v>3157</v>
      </c>
      <c r="G707" t="s">
        <v>3223</v>
      </c>
    </row>
    <row r="708" spans="1:7">
      <c r="A708" s="303" t="s">
        <v>7250</v>
      </c>
      <c r="B708" s="303"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3"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4" t="s">
        <v>7134</v>
      </c>
      <c r="B736" s="304" t="s">
        <v>7135</v>
      </c>
      <c r="G736" t="s">
        <v>4537</v>
      </c>
    </row>
    <row r="737" spans="1:7">
      <c r="A737" s="304" t="s">
        <v>6337</v>
      </c>
      <c r="B737" s="304"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4" t="s">
        <v>7136</v>
      </c>
      <c r="B762" s="304" t="s">
        <v>7137</v>
      </c>
      <c r="G762" t="s">
        <v>5137</v>
      </c>
    </row>
    <row r="763" spans="1:7">
      <c r="A763" t="s">
        <v>66</v>
      </c>
      <c r="B763" t="s">
        <v>192</v>
      </c>
      <c r="G763" s="304"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4"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3"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7"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5"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3"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4" t="s">
        <v>7146</v>
      </c>
    </row>
    <row r="872" spans="1:7">
      <c r="A872" t="s">
        <v>3209</v>
      </c>
      <c r="B872" t="s">
        <v>3210</v>
      </c>
      <c r="G872" t="s">
        <v>86</v>
      </c>
    </row>
    <row r="873" spans="1:7">
      <c r="A873" t="s">
        <v>3796</v>
      </c>
      <c r="B873" t="s">
        <v>3797</v>
      </c>
      <c r="G873" t="s">
        <v>7262</v>
      </c>
    </row>
    <row r="874" spans="1:7">
      <c r="A874" t="s">
        <v>3707</v>
      </c>
      <c r="B874" t="s">
        <v>3708</v>
      </c>
      <c r="G874" s="304"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3"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4" t="s">
        <v>7148</v>
      </c>
    </row>
    <row r="889" spans="1:7">
      <c r="A889" t="s">
        <v>2403</v>
      </c>
      <c r="B889" t="s">
        <v>6692</v>
      </c>
      <c r="G889" s="304"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4" t="s">
        <v>7138</v>
      </c>
      <c r="B894" s="304"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4"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3" t="s">
        <v>6875</v>
      </c>
    </row>
    <row r="914" spans="1:7">
      <c r="A914" t="s">
        <v>5112</v>
      </c>
      <c r="B914" t="s">
        <v>3222</v>
      </c>
      <c r="G914" s="303"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3"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4" t="s">
        <v>7152</v>
      </c>
    </row>
    <row r="941" spans="1:7">
      <c r="A941" t="s">
        <v>5123</v>
      </c>
      <c r="B941" t="s">
        <v>5971</v>
      </c>
      <c r="G941" s="303"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4"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3" t="s">
        <v>7252</v>
      </c>
      <c r="B953" s="303"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3" t="s">
        <v>7254</v>
      </c>
      <c r="B960" s="303"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4" t="s">
        <v>7140</v>
      </c>
      <c r="B974" s="304" t="s">
        <v>7141</v>
      </c>
      <c r="G974" t="s">
        <v>1669</v>
      </c>
    </row>
    <row r="975" spans="1:7">
      <c r="A975" t="s">
        <v>79</v>
      </c>
      <c r="B975" t="s">
        <v>80</v>
      </c>
      <c r="G975" s="191" t="s">
        <v>7319</v>
      </c>
    </row>
    <row r="976" spans="1:7">
      <c r="A976" s="303" t="s">
        <v>6826</v>
      </c>
      <c r="B976" s="303"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4" t="s">
        <v>7142</v>
      </c>
      <c r="B986" s="304"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2"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3" t="s">
        <v>7256</v>
      </c>
      <c r="B1014" s="303"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3" t="s">
        <v>7258</v>
      </c>
      <c r="B1023" s="303"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5" t="s">
        <v>6596</v>
      </c>
      <c r="B1041" s="296"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3" t="s">
        <v>7260</v>
      </c>
      <c r="B1045" s="303"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4" t="s">
        <v>7146</v>
      </c>
      <c r="B1081" s="304" t="s">
        <v>7147</v>
      </c>
      <c r="G1081" t="s">
        <v>5297</v>
      </c>
    </row>
    <row r="1082" spans="1:7">
      <c r="A1082" t="s">
        <v>86</v>
      </c>
      <c r="B1082" t="s">
        <v>87</v>
      </c>
      <c r="G1082" t="s">
        <v>3322</v>
      </c>
    </row>
    <row r="1083" spans="1:7">
      <c r="A1083" s="303" t="s">
        <v>7262</v>
      </c>
      <c r="B1083" s="303" t="s">
        <v>7263</v>
      </c>
      <c r="G1083" t="s">
        <v>7388</v>
      </c>
    </row>
    <row r="1084" spans="1:7">
      <c r="A1084" t="s">
        <v>3265</v>
      </c>
      <c r="B1084" t="s">
        <v>3266</v>
      </c>
      <c r="G1084" t="s">
        <v>6928</v>
      </c>
    </row>
    <row r="1085" spans="1:7">
      <c r="A1085" s="304" t="s">
        <v>7144</v>
      </c>
      <c r="B1085" s="304"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2"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4" t="s">
        <v>7148</v>
      </c>
      <c r="B1098" s="304" t="s">
        <v>7149</v>
      </c>
      <c r="G1098" t="s">
        <v>4749</v>
      </c>
    </row>
    <row r="1099" spans="1:7">
      <c r="A1099" s="304" t="s">
        <v>7443</v>
      </c>
      <c r="B1099" s="304"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3" t="s">
        <v>6891</v>
      </c>
    </row>
    <row r="1103" spans="1:7">
      <c r="A1103" t="s">
        <v>5200</v>
      </c>
      <c r="B1103" t="s">
        <v>6009</v>
      </c>
      <c r="G1103" s="303" t="s">
        <v>6994</v>
      </c>
    </row>
    <row r="1104" spans="1:7">
      <c r="A1104" t="s">
        <v>5202</v>
      </c>
      <c r="B1104" t="s">
        <v>3272</v>
      </c>
      <c r="G1104" s="303"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4" t="s">
        <v>7150</v>
      </c>
      <c r="B1108" s="304"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3" t="s">
        <v>7264</v>
      </c>
      <c r="B1147" s="303" t="s">
        <v>7265</v>
      </c>
      <c r="G1147" t="s">
        <v>3347</v>
      </c>
    </row>
    <row r="1148" spans="1:7">
      <c r="A1148" s="303" t="s">
        <v>7266</v>
      </c>
      <c r="B1148" s="303" t="s">
        <v>7267</v>
      </c>
      <c r="G1148" t="s">
        <v>3347</v>
      </c>
    </row>
    <row r="1149" spans="1:7">
      <c r="A1149" t="s">
        <v>4490</v>
      </c>
      <c r="B1149" t="s">
        <v>4491</v>
      </c>
      <c r="G1149" t="s">
        <v>3349</v>
      </c>
    </row>
    <row r="1150" spans="1:7">
      <c r="A1150" s="304" t="s">
        <v>7152</v>
      </c>
      <c r="B1150" s="304"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4" t="s">
        <v>7156</v>
      </c>
      <c r="B1159" s="304"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3"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3"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2" t="s">
        <v>6817</v>
      </c>
      <c r="B1204" s="302"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2"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3" t="s">
        <v>7268</v>
      </c>
      <c r="B1225" s="303"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3"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3"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3" t="s">
        <v>6871</v>
      </c>
    </row>
    <row r="1280" spans="1:7">
      <c r="A1280" t="s">
        <v>3314</v>
      </c>
      <c r="B1280" t="s">
        <v>3315</v>
      </c>
      <c r="G1280" t="s">
        <v>4722</v>
      </c>
    </row>
    <row r="1281" spans="1:7">
      <c r="A1281" t="s">
        <v>5291</v>
      </c>
      <c r="B1281" t="s">
        <v>6053</v>
      </c>
      <c r="G1281" t="s">
        <v>1502</v>
      </c>
    </row>
    <row r="1282" spans="1:7">
      <c r="A1282" s="303" t="s">
        <v>7012</v>
      </c>
      <c r="B1282" t="s">
        <v>7013</v>
      </c>
      <c r="G1282" t="s">
        <v>5416</v>
      </c>
    </row>
    <row r="1283" spans="1:7">
      <c r="A1283" s="303" t="s">
        <v>7733</v>
      </c>
      <c r="B1283" t="s">
        <v>7736</v>
      </c>
      <c r="G1283" t="s">
        <v>7098</v>
      </c>
    </row>
    <row r="1284" spans="1:7">
      <c r="A1284" t="s">
        <v>3316</v>
      </c>
      <c r="B1284" t="s">
        <v>3317</v>
      </c>
      <c r="G1284" t="s">
        <v>2743</v>
      </c>
    </row>
    <row r="1285" spans="1:7">
      <c r="A1285" t="s">
        <v>1883</v>
      </c>
      <c r="B1285" t="s">
        <v>1884</v>
      </c>
      <c r="G1285" s="303" t="s">
        <v>6990</v>
      </c>
    </row>
    <row r="1286" spans="1:7">
      <c r="A1286" t="s">
        <v>98</v>
      </c>
      <c r="B1286" t="s">
        <v>99</v>
      </c>
      <c r="G1286" s="303"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3" t="s">
        <v>6891</v>
      </c>
      <c r="B1312" t="s">
        <v>6892</v>
      </c>
      <c r="G1312" t="s">
        <v>5437</v>
      </c>
    </row>
    <row r="1313" spans="1:7">
      <c r="A1313" s="303" t="s">
        <v>6994</v>
      </c>
      <c r="B1313" t="s">
        <v>6995</v>
      </c>
      <c r="G1313" s="303" t="s">
        <v>7006</v>
      </c>
    </row>
    <row r="1314" spans="1:7">
      <c r="A1314" s="303" t="s">
        <v>6914</v>
      </c>
      <c r="B1314" t="s">
        <v>6915</v>
      </c>
      <c r="G1314" t="s">
        <v>4264</v>
      </c>
    </row>
    <row r="1315" spans="1:7">
      <c r="A1315" t="s">
        <v>5307</v>
      </c>
      <c r="B1315" t="s">
        <v>6060</v>
      </c>
      <c r="G1315" t="s">
        <v>3001</v>
      </c>
    </row>
    <row r="1316" spans="1:7">
      <c r="A1316" t="s">
        <v>1530</v>
      </c>
      <c r="B1316" t="s">
        <v>1531</v>
      </c>
      <c r="G1316" t="s">
        <v>5439</v>
      </c>
    </row>
    <row r="1317" spans="1:7">
      <c r="A1317" s="302"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3"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3" t="s">
        <v>7272</v>
      </c>
      <c r="B1346" s="303"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3" t="s">
        <v>7274</v>
      </c>
      <c r="B1360" s="303"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3" t="s">
        <v>7276</v>
      </c>
      <c r="B1366" s="303"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3"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3"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8"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2" t="s">
        <v>6815</v>
      </c>
      <c r="B1430" s="302" t="s">
        <v>6816</v>
      </c>
      <c r="G1430" s="304"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7" t="s">
        <v>6725</v>
      </c>
    </row>
    <row r="1437" spans="1:7">
      <c r="A1437" t="s">
        <v>1548</v>
      </c>
      <c r="B1437" t="s">
        <v>1549</v>
      </c>
      <c r="G1437" s="297"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4"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3" t="s">
        <v>6916</v>
      </c>
      <c r="B1472" t="s">
        <v>6917</v>
      </c>
      <c r="G1472" t="s">
        <v>5542</v>
      </c>
    </row>
    <row r="1473" spans="1:7">
      <c r="A1473" t="s">
        <v>4676</v>
      </c>
      <c r="B1473" t="s">
        <v>4289</v>
      </c>
      <c r="G1473" s="303"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3"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3"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3" t="s">
        <v>7278</v>
      </c>
      <c r="B1619" s="303"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3" t="s">
        <v>7280</v>
      </c>
      <c r="B1631" s="303"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4" t="s">
        <v>7158</v>
      </c>
      <c r="B1642" s="304"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7" t="s">
        <v>6725</v>
      </c>
      <c r="B1648" t="s">
        <v>6726</v>
      </c>
      <c r="G1648" t="s">
        <v>5631</v>
      </c>
    </row>
    <row r="1649" spans="1:7" ht="45">
      <c r="A1649" s="297" t="s">
        <v>7459</v>
      </c>
      <c r="B1649" t="s">
        <v>7460</v>
      </c>
      <c r="G1649" s="297"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4" t="s">
        <v>7160</v>
      </c>
      <c r="B1656" s="304" t="s">
        <v>7161</v>
      </c>
      <c r="G1656" t="s">
        <v>3492</v>
      </c>
    </row>
    <row r="1657" spans="1:7">
      <c r="A1657" s="303" t="s">
        <v>7282</v>
      </c>
      <c r="B1657" s="303"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3"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4"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4"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3"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3"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4"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3"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4" t="s">
        <v>7162</v>
      </c>
    </row>
    <row r="1823" spans="1:7">
      <c r="A1823" t="s">
        <v>2982</v>
      </c>
      <c r="B1823" t="s">
        <v>2983</v>
      </c>
      <c r="G1823" t="s">
        <v>4070</v>
      </c>
    </row>
    <row r="1824" spans="1:7">
      <c r="A1824" t="s">
        <v>145</v>
      </c>
      <c r="B1824" t="s">
        <v>147</v>
      </c>
      <c r="G1824" s="303"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3" t="s">
        <v>7284</v>
      </c>
      <c r="B1830" s="303" t="s">
        <v>7285</v>
      </c>
      <c r="G1830" s="304"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4"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3" t="s">
        <v>6873</v>
      </c>
    </row>
    <row r="1863" spans="1:7">
      <c r="A1863" t="s">
        <v>5635</v>
      </c>
      <c r="B1863" t="s">
        <v>6219</v>
      </c>
      <c r="G1863" s="303"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4" t="s">
        <v>7175</v>
      </c>
    </row>
    <row r="1875" spans="1:7">
      <c r="A1875" s="303" t="s">
        <v>7286</v>
      </c>
      <c r="B1875" s="303" t="s">
        <v>7287</v>
      </c>
      <c r="G1875" s="304"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3"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3" t="s">
        <v>6922</v>
      </c>
    </row>
    <row r="1927" spans="1:7">
      <c r="A1927" t="s">
        <v>1789</v>
      </c>
      <c r="B1927" t="s">
        <v>1790</v>
      </c>
      <c r="G1927" s="303" t="s">
        <v>6877</v>
      </c>
    </row>
    <row r="1928" spans="1:7">
      <c r="A1928" t="s">
        <v>3498</v>
      </c>
      <c r="B1928" t="s">
        <v>3499</v>
      </c>
      <c r="G1928" s="303"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3"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4" t="s">
        <v>7164</v>
      </c>
      <c r="B1964" s="304"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3" t="s">
        <v>7288</v>
      </c>
      <c r="B1968" s="303"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4" t="s">
        <v>7166</v>
      </c>
      <c r="B1975" s="304"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4" t="s">
        <v>7154</v>
      </c>
    </row>
    <row r="1980" spans="1:7">
      <c r="A1980" t="s">
        <v>5693</v>
      </c>
      <c r="B1980" t="s">
        <v>6242</v>
      </c>
      <c r="G1980" s="191" t="s">
        <v>7356</v>
      </c>
    </row>
    <row r="1981" spans="1:7">
      <c r="A1981" s="191" t="s">
        <v>7519</v>
      </c>
      <c r="B1981" s="191" t="s">
        <v>7520</v>
      </c>
      <c r="G1981" t="s">
        <v>1490</v>
      </c>
    </row>
    <row r="1982" spans="1:7" ht="30">
      <c r="A1982" s="303" t="s">
        <v>6887</v>
      </c>
      <c r="B1982" t="s">
        <v>6888</v>
      </c>
      <c r="G1982" t="s">
        <v>5769</v>
      </c>
    </row>
    <row r="1983" spans="1:7">
      <c r="A1983" t="s">
        <v>4488</v>
      </c>
      <c r="B1983" t="s">
        <v>4489</v>
      </c>
      <c r="G1983" t="s">
        <v>5771</v>
      </c>
    </row>
    <row r="1984" spans="1:7">
      <c r="A1984" t="s">
        <v>7222</v>
      </c>
      <c r="B1984" t="s">
        <v>7223</v>
      </c>
      <c r="G1984" t="s">
        <v>4425</v>
      </c>
    </row>
    <row r="1985" spans="1:7">
      <c r="A1985" s="303"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4"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4" t="s">
        <v>7170</v>
      </c>
      <c r="B2009" s="304"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3" t="s">
        <v>6910</v>
      </c>
      <c r="B2021" t="s">
        <v>6911</v>
      </c>
      <c r="G2021" t="s">
        <v>2466</v>
      </c>
    </row>
    <row r="2022" spans="1:7" ht="30">
      <c r="A2022" s="297"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4" t="s">
        <v>7162</v>
      </c>
      <c r="B2033" s="304" t="s">
        <v>7163</v>
      </c>
      <c r="G2033" t="s">
        <v>2375</v>
      </c>
    </row>
    <row r="2034" spans="1:7">
      <c r="A2034" t="s">
        <v>4070</v>
      </c>
      <c r="B2034" t="s">
        <v>4076</v>
      </c>
      <c r="G2034" t="s">
        <v>919</v>
      </c>
    </row>
    <row r="2035" spans="1:7">
      <c r="A2035" s="303"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4" t="s">
        <v>7168</v>
      </c>
      <c r="B2041" s="304"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3" t="s">
        <v>7290</v>
      </c>
      <c r="B2045" s="303"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4" t="s">
        <v>7172</v>
      </c>
      <c r="B2057" s="304" t="s">
        <v>7173</v>
      </c>
      <c r="G2057" t="s">
        <v>1465</v>
      </c>
    </row>
    <row r="2058" spans="1:7">
      <c r="A2058" t="s">
        <v>3529</v>
      </c>
      <c r="B2058" t="s">
        <v>3530</v>
      </c>
      <c r="G2058" t="s">
        <v>1464</v>
      </c>
    </row>
    <row r="2059" spans="1:7">
      <c r="A2059" s="303" t="s">
        <v>7292</v>
      </c>
      <c r="B2059" s="303"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3"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4" t="s">
        <v>7175</v>
      </c>
      <c r="B2087" s="304" t="s">
        <v>7174</v>
      </c>
    </row>
    <row r="2088" spans="1:2">
      <c r="A2088" s="304" t="s">
        <v>7176</v>
      </c>
      <c r="B2088" s="304"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3" t="s">
        <v>7294</v>
      </c>
      <c r="B2096" s="303" t="s">
        <v>7295</v>
      </c>
    </row>
    <row r="2097" spans="1:2">
      <c r="A2097" s="303" t="s">
        <v>7296</v>
      </c>
      <c r="B2097" s="303"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3"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3"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4" t="s">
        <v>7154</v>
      </c>
      <c r="B2194" s="304"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4" t="s">
        <v>7178</v>
      </c>
      <c r="B2212" s="304"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2" t="s">
        <v>6561</v>
      </c>
      <c r="AF4" s="291"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4"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1"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5"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328D3340CA072408350823FFFAFB2F7" ma:contentTypeVersion="20" ma:contentTypeDescription="Create a new document." ma:contentTypeScope="" ma:versionID="3d3c6f8ad2f15f09189c8d7b7789cfc1">
  <xsd:schema xmlns:xsd="http://www.w3.org/2001/XMLSchema" xmlns:xs="http://www.w3.org/2001/XMLSchema" xmlns:p="http://schemas.microsoft.com/office/2006/metadata/properties" xmlns:ns2="ce24096d-4804-4b82-a085-0c9f68db76b5" xmlns:ns3="c7eb2e80-c392-4526-909f-bb11b7560e70" targetNamespace="http://schemas.microsoft.com/office/2006/metadata/properties" ma:root="true" ma:fieldsID="5ea1c4f2d17637da8bad21d76bacb1d4" ns2:_="" ns3:_="">
    <xsd:import namespace="ce24096d-4804-4b82-a085-0c9f68db76b5"/>
    <xsd:import namespace="c7eb2e80-c392-4526-909f-bb11b7560e7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AutoKeyPoints" minOccurs="0"/>
                <xsd:element ref="ns2:MediaServiceKeyPoints" minOccurs="0"/>
                <xsd:element ref="ns3:TaxCatchAll" minOccurs="0"/>
                <xsd:element ref="ns2:lcf76f155ced4ddcb4097134ff3c332f"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24096d-4804-4b82-a085-0c9f68db7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579bc1-3e83-4f18-9ff0-8ad18fa20389"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eb2e80-c392-4526-909f-bb11b7560e7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8c6b4e17-5ba9-47eb-8ba7-5bcc16d806b7}" ma:internalName="TaxCatchAll" ma:showField="CatchAllData" ma:web="c7eb2e80-c392-4526-909f-bb11b7560e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ce24096d-4804-4b82-a085-0c9f68db76b5">
      <Terms xmlns="http://schemas.microsoft.com/office/infopath/2007/PartnerControls"/>
    </lcf76f155ced4ddcb4097134ff3c332f>
    <TaxCatchAll xmlns="c7eb2e80-c392-4526-909f-bb11b7560e70" xsi:nil="true"/>
  </documentManagement>
</p:properties>
</file>

<file path=customXml/itemProps1.xml><?xml version="1.0" encoding="utf-8"?>
<ds:datastoreItem xmlns:ds="http://schemas.openxmlformats.org/officeDocument/2006/customXml" ds:itemID="{F6147B56-A628-405F-AB7E-914D7E60C98E}">
  <ds:schemaRefs>
    <ds:schemaRef ds:uri="http://schemas.microsoft.com/sharepoint/v3/contenttype/forms"/>
  </ds:schemaRefs>
</ds:datastoreItem>
</file>

<file path=customXml/itemProps2.xml><?xml version="1.0" encoding="utf-8"?>
<ds:datastoreItem xmlns:ds="http://schemas.openxmlformats.org/officeDocument/2006/customXml" ds:itemID="{78B76623-2C94-48B1-B844-ACB2AEA3D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24096d-4804-4b82-a085-0c9f68db76b5"/>
    <ds:schemaRef ds:uri="c7eb2e80-c392-4526-909f-bb11b7560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4518CC-8237-43AB-AB1F-44AB68331FCB}">
  <ds:schemaRefs>
    <ds:schemaRef ds:uri="http://schemas.microsoft.com/DataMashup"/>
  </ds:schemaRefs>
</ds:datastoreItem>
</file>

<file path=customXml/itemProps4.xml><?xml version="1.0" encoding="utf-8"?>
<ds:datastoreItem xmlns:ds="http://schemas.openxmlformats.org/officeDocument/2006/customXml" ds:itemID="{96782A89-061D-480A-AC25-8EC2B60B0EBE}">
  <ds:schemaRefs>
    <ds:schemaRef ds:uri="http://schemas.microsoft.com/office/2006/metadata/properties"/>
    <ds:schemaRef ds:uri="http://schemas.microsoft.com/office/infopath/2007/PartnerControls"/>
    <ds:schemaRef ds:uri="ce24096d-4804-4b82-a085-0c9f68db76b5"/>
    <ds:schemaRef ds:uri="c7eb2e80-c392-4526-909f-bb11b7560e70"/>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 id="{d31b9a70-0922-4ce3-9b21-8537de393696}" enabled="1" method="Privileged" siteId="{9a8ff9e3-0e35-4620-a724-e9834dc50b51}"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2026-09-14T12:02:30Z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ediaServiceImageTags">
    <vt:lpwstr/>
  </property>
  <property fmtid="{D5CDD505-2E9C-101B-9397-08002B2CF9AE}" pid="11" name="ContentTypeId">
    <vt:lpwstr>0x0101006328D3340CA072408350823FFFAFB2F7</vt:lpwstr>
  </property>
</Properties>
</file>