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0EC8B96D-AA99-4E9E-9407-254A04FEF22F}" xr6:coauthVersionLast="47" xr6:coauthVersionMax="47" xr10:uidLastSave="{00000000-0000-0000-0000-000000000000}"/>
  <bookViews>
    <workbookView xWindow="-110" yWindow="-110" windowWidth="19420" windowHeight="1030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<sst xmlns="http://schemas.openxmlformats.org/spreadsheetml/2006/main" count="12826" uniqueCount="7812">
  <si>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</si>
  <si>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</si>
  <si>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</si>
  <si>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</si>
  <si>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</si>
  <si>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</si>
  <si>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</si>
  <si>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</si>
  <si>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</si>
  <si>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</si>
  <si>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</si>
  <si>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</si>
  <si>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</si>
  <si>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</si>
  <si>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</si>
  <si>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</si>
  <si>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</si>
  <si>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</si>
  <si>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</si>
  <si>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</si>
  <si>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</si>
  <si>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</si>
  <si>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</si>
  <si>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</si>
  <si>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</si>
  <si>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</si>
  <si>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</si>
  <si>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</si>
  <si>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</si>
  <si>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</si>
  <si>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</si>
  <si>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</si>
  <si>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</si>
  <si>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</si>
  <si>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</si>
  <si>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</si>
  <si>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</si>
  <si>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</si>
  <si>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</si>
  <si>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</si>
  <si>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</si>
  <si>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</si>
  <si>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</si>
  <si>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</si>
  <si>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</si>
  <si>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</si>
  <si>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</si>
  <si>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</si>
  <si>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</si>
  <si>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</si>
  <si>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</si>
  <si>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</si>
  <si>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</si>
  <si>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</si>
  <si>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</si>
  <si>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</si>
  <si>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</si>
  <si>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</si>
  <si>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</si>
  <si>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</si>
  <si>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</si>
  <si>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</si>
  <si>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</si>
  <si>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</si>
  <si>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</si>
  <si>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</si>
  <si>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</si>
  <si>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</si>
  <si>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</si>
  <si>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</si>
  <si>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</si>
  <si>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</si>
  <si>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</si>
  <si>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</si>
  <si>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</si>
  <si>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</si>
  <si>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</si>
  <si>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</si>
  <si>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</si>
  <si>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</si>
  <si>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</si>
  <si>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</si>
  <si>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</si>
  <si>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</si>
  <si>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</si>
  <si>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</si>
  <si>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</si>
  <si>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</si>
  <si>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</si>
  <si>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</si>
  <si>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</si>
  <si>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</si>
  <si>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</si>
  <si>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</si>
  <si>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</si>
  <si>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</si>
  <si>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</si>
  <si>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</si>
  <si>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</si>
  <si>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</si>
  <si>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</si>
  <si>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</si>
  <si>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</si>
  <si>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</si>
  <si>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</si>
  <si>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</si>
  <si>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</si>
  <si>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</si>
  <si>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</si>
  <si>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</si>
  <si>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</si>
  <si>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</si>
  <si>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</si>
  <si>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</si>
  <si>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</si>
  <si>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</si>
  <si>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</si>
  <si>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</si>
  <si>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</si>
  <si>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</si>
  <si>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</si>
  <si>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</si>
  <si>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</si>
  <si>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</si>
  <si>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</si>
  <si>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</si>
  <si>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</si>
  <si>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</si>
  <si>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</si>
  <si>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</si>
  <si>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</si>
  <si>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</si>
  <si>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</si>
  <si>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</si>
  <si>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</si>
  <si>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</si>
  <si>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</si>
  <si>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</si>
  <si>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</si>
  <si>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</si>
  <si>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</si>
  <si>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</si>
  <si>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</si>
  <si>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</si>
  <si>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</si>
  <si>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</si>
  <si>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</si>
  <si>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</si>
  <si>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</si>
  <si>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</si>
  <si>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</si>
  <si>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</si>
  <si>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</si>
  <si>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</si>
  <si>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</si>
  <si>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</si>
  <si>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</si>
  <si>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</si>
  <si>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</si>
  <si>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</si>
  <si>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</si>
  <si>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</si>
  <si>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</si>
  <si>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</si>
  <si>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</si>
  <si>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</si>
  <si>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</si>
  <si>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</si>
  <si>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</si>
  <si>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</si>
  <si>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</si>
  <si>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</si>
  <si>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</si>
  <si>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</si>
  <si>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</si>
  <si>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</si>
  <si>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</si>
  <si>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</si>
  <si>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</si>
  <si>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</si>
  <si>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</si>
  <si>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</si>
  <si>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</si>
  <si>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</si>
  <si>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</si>
  <si>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</si>
  <si>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</si>
  <si>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</si>
  <si>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</si>
  <si>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</si>
  <si>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</si>
  <si>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</si>
  <si>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</si>
  <si>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</si>
  <si>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</si>
  <si>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</si>
  <si>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</si>
  <si>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</si>
  <si>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</si>
  <si>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</si>
  <si>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</si>
  <si>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</si>
  <si>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</si>
  <si>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</si>
  <si>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</si>
  <si>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</si>
  <si>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</si>
  <si>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</si>
  <si>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</si>
  <si>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</si>
  <si>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</si>
  <si>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</si>
  <si>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</si>
  <si>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</si>
  <si>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</si>
  <si>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</si>
  <si>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</si>
  <si>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</si>
  <si>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</si>
  <si>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</si>
  <si>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</si>
  <si>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</si>
  <si>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</si>
  <si>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</si>
  <si>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</si>
  <si>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</si>
  <si>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</si>
  <si>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</si>
  <si>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</si>
  <si>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</si>
  <si>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</si>
  <si>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</si>
  <si>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</si>
  <si>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</si>
  <si>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</si>
  <si>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</si>
  <si>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</si>
  <si>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</si>
  <si>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</si>
  <si>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</si>
  <si>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</si>
  <si>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</si>
  <si>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</si>
  <si>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</si>
  <si>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</si>
  <si>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</si>
  <si>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</si>
  <si>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</si>
  <si>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</si>
  <si>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</si>
  <si>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</si>
  <si>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</si>
  <si>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</si>
  <si>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</si>
  <si>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</si>
  <si>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</si>
  <si>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</si>
  <si>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</si>
  <si>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</si>
  <si>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</si>
  <si>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</si>
  <si>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</si>
  <si>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</si>
  <si>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</si>
  <si>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</si>
  <si>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</si>
  <si>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</si>
  <si>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</si>
  <si>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</si>
  <si>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</si>
  <si>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</si>
  <si>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</si>
  <si>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</si>
  <si>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</si>
  <si>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</si>
  <si>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</si>
  <si>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</si>
  <si>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</si>
  <si>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</si>
  <si>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</si>
  <si>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</si>
  <si>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</si>
  <si>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</si>
  <si>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</si>
  <si>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</si>
  <si>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</si>
  <si>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</si>
  <si>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</si>
  <si>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</si>
  <si>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</si>
  <si>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</si>
  <si>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</si>
  <si>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</si>
  <si>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</si>
  <si>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</si>
  <si>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</si>
  <si>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</si>
  <si>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</si>
  <si>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</si>
  <si>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</si>
  <si>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</si>
  <si>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</si>
  <si>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</si>
  <si>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</si>
  <si>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</si>
  <si>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</si>
  <si>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</si>
  <si>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</si>
  <si>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</si>
  <si>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</si>
  <si>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</si>
  <si>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</si>
  <si>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</si>
  <si>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</si>
  <si>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</si>
  <si>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</si>
  <si>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</si>
  <si>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</si>
  <si>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</si>
  <si>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</si>
  <si>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</si>
  <si>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</si>
  <si>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</si>
  <si>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</si>
  <si>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</si>
  <si>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</si>
  <si>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</si>
  <si>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</si>
  <si>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</si>
  <si>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</si>
  <si>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</si>
  <si>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</si>
  <si>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</si>
  <si>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</si>
  <si>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</si>
  <si>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</si>
  <si>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</si>
  <si>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</si>
  <si>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</si>
  <si>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</si>
  <si>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</si>
  <si>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</si>
  <si>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</si>
  <si>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</si>
  <si>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</si>
  <si>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</si>
  <si>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</si>
  <si>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</si>
  <si>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</si>
  <si>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</si>
  <si>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</si>
  <si>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</si>
  <si>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</si>
  <si>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</si>
  <si>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</si>
  <si>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</si>
  <si>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</si>
  <si>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</si>
  <si>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</si>
  <si>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</si>
  <si>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</si>
  <si>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</si>
  <si>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</si>
  <si>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</si>
  <si>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</si>
  <si>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</si>
  <si>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</si>
  <si>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</si>
  <si>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</si>
  <si>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</si>
  <si>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</si>
  <si>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</si>
  <si>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</si>
  <si>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</si>
  <si>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</si>
  <si>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</si>
  <si>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</si>
  <si>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</si>
  <si>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</si>
  <si>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</si>
  <si>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</si>
  <si>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</si>
  <si>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</si>
  <si>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</si>
  <si>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</si>
  <si>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</si>
  <si>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</si>
  <si>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</si>
  <si>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</si>
  <si>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</si>
  <si>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</si>
  <si>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</si>
  <si>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</si>
  <si>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</si>
  <si>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</si>
  <si>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</si>
  <si>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</si>
  <si>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</si>
  <si>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</si>
  <si>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</si>
  <si>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</si>
  <si>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</si>
  <si>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</si>
  <si>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</si>
  <si>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</si>
  <si>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</si>
  <si>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</si>
  <si>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</si>
  <si>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</si>
  <si>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</si>
  <si>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</si>
  <si>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</si>
  <si>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</si>
  <si>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</si>
  <si>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</si>
  <si>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</si>
  <si>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</si>
  <si>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</si>
  <si>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</si>
  <si>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</si>
  <si>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</si>
  <si>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</si>
  <si>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</si>
  <si>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</si>
  <si>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</si>
  <si>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</si>
  <si>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</si>
  <si>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</si>
  <si>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</si>
  <si>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</si>
  <si>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</si>
  <si>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</si>
  <si>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</si>
  <si>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</si>
  <si>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</si>
  <si>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</si>
  <si>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</si>
  <si>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</si>
  <si>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</si>
  <si>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</si>
  <si>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</si>
  <si>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</si>
  <si>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</si>
  <si>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</si>
  <si>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</si>
  <si>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</si>
  <si>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</si>
  <si>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</si>
  <si>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</si>
  <si>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</si>
  <si>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</si>
  <si>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</si>
  <si>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</si>
  <si>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</si>
  <si>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</si>
  <si>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</si>
  <si>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</si>
  <si>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</si>
  <si>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</si>
  <si>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</si>
  <si>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</si>
  <si>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</si>
  <si>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</si>
  <si>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</si>
  <si>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</si>
  <si>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</si>
  <si>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</si>
  <si>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</si>
  <si>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</si>
  <si>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</si>
  <si>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</si>
  <si>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</si>
  <si>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</si>
  <si>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</si>
  <si>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</si>
  <si>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</si>
  <si>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</si>
  <si>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</si>
  <si>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</si>
  <si>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</si>
  <si>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</si>
  <si>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</si>
  <si>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</si>
  <si>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</si>
  <si>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</si>
  <si>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</si>
  <si>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</si>
  <si>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</si>
  <si>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</si>
  <si>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</si>
  <si>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</si>
  <si>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</si>
  <si>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</si>
  <si>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</si>
  <si>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</si>
  <si>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</si>
  <si>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</si>
  <si>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</si>
  <si>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</si>
  <si>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</si>
  <si>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</si>
  <si>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</si>
  <si>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</si>
  <si>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</si>
  <si>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</si>
  <si>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</si>
  <si>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</si>
  <si>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</si>
  <si>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</si>
  <si>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</si>
  <si>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</si>
  <si>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</si>
  <si>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</si>
  <si>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</si>
  <si>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</si>
  <si>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</si>
  <si>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</si>
  <si>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</si>
  <si>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</si>
  <si>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</si>
  <si>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</si>
  <si>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</si>
  <si>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</si>
  <si>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</si>
  <si>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</si>
  <si>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</si>
  <si>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</si>
  <si>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</si>
  <si>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</si>
  <si>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</si>
  <si>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</si>
  <si>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</si>
  <si>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</si>
  <si>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</si>
  <si>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</si>
  <si>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</si>
  <si>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</si>
  <si>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</si>
  <si>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</si>
  <si>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</si>
  <si>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</si>
  <si>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</si>
  <si>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</si>
  <si>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</si>
  <si>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</si>
  <si>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</si>
  <si>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</si>
  <si>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</si>
  <si>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</si>
  <si>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</si>
  <si>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</si>
  <si>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</si>
  <si>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</si>
  <si>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</si>
  <si>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</si>
  <si>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</si>
  <si>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</si>
  <si>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</si>
  <si>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</si>
  <si>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</si>
  <si>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</si>
  <si>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</si>
  <si>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</si>
  <si>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</si>
  <si>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</si>
  <si>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</si>
  <si>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</si>
  <si>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</si>
  <si>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</si>
  <si>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</si>
  <si>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</si>
  <si>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</si>
  <si>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</si>
  <si>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</si>
  <si>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</si>
  <si>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</si>
  <si>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</si>
  <si>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</si>
  <si>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</si>
  <si>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</si>
  <si>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</si>
  <si>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</si>
  <si>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</si>
  <si>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</si>
  <si>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</si>
  <si>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</si>
  <si>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</si>
  <si>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</si>
  <si>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</si>
  <si>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</si>
  <si>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</si>
  <si>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</si>
  <si>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</si>
  <si>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</si>
  <si>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</si>
  <si>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</si>
  <si>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</si>
  <si>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</si>
  <si>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</si>
  <si>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</si>
  <si>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</si>
  <si>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</si>
  <si>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</si>
  <si>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</si>
  <si>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</si>
  <si>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</si>
  <si>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</si>
  <si>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</si>
  <si>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</si>
  <si>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</si>
  <si>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</si>
  <si>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</si>
  <si>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</si>
  <si>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</si>
  <si>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</si>
  <si>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</si>
  <si>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</si>
  <si>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</si>
  <si>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</si>
  <si>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</si>
  <si>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</si>
  <si>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</si>
  <si>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</si>
  <si>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</si>
  <si>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</si>
  <si>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</si>
  <si>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</si>
  <si>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</si>
  <si>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</si>
  <si>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</si>
  <si>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</si>
  <si>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</si>
  <si>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</si>
  <si>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</si>
  <si>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</si>
  <si>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</si>
  <si>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</si>
  <si>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</si>
  <si>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</si>
  <si>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</si>
  <si>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</si>
  <si>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</si>
  <si>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</si>
  <si>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</si>
  <si>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</si>
  <si>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</si>
  <si>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</si>
  <si>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</si>
  <si>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</si>
  <si>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</si>
  <si>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</si>
  <si>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</si>
  <si>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</si>
  <si>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</si>
  <si>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</si>
  <si>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</si>
  <si>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</si>
  <si>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</si>
  <si>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</si>
  <si>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</si>
  <si>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</si>
  <si>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</si>
  <si>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</si>
  <si>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</si>
  <si>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</si>
  <si>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</si>
  <si>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</si>
  <si>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</si>
  <si>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</si>
  <si>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</si>
  <si>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</si>
  <si>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</si>
  <si>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</si>
  <si>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</si>
  <si>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</si>
  <si>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</si>
  <si>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</si>
  <si>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</si>
  <si>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</si>
  <si>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</si>
  <si>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</si>
  <si>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</si>
  <si>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</si>
  <si>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</si>
  <si>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</si>
  <si>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</si>
  <si>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</si>
  <si>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</si>
  <si>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</si>
  <si>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</si>
  <si>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</si>
  <si>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</si>
  <si>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</si>
  <si>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</si>
  <si>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</si>
  <si>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</si>
  <si>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</si>
  <si>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</si>
  <si>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</si>
  <si>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</si>
  <si>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</si>
  <si>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</si>
  <si>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</si>
  <si>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</si>
  <si>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</si>
  <si>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</si>
  <si>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</si>
  <si>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</si>
  <si>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</si>
  <si>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</si>
  <si>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</si>
  <si>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</si>
  <si>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</si>
  <si>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</si>
  <si>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</si>
  <si>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</si>
  <si>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</si>
  <si>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</si>
  <si>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</si>
  <si>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</si>
  <si>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</si>
  <si>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</si>
  <si>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</si>
  <si>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</si>
  <si>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</si>
  <si>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</si>
  <si>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</si>
  <si>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</si>
  <si>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</si>
  <si>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</si>
  <si>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</si>
  <si>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</si>
  <si>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</si>
  <si>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</si>
  <si>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</si>
  <si>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</si>
  <si>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</si>
  <si>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</si>
  <si>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</si>
  <si>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</si>
  <si>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</si>
  <si>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</si>
  <si>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</si>
  <si>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</si>
  <si>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</si>
  <si>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</si>
  <si>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</si>
  <si>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</si>
  <si>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</si>
  <si>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</si>
  <si>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</si>
  <si>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</si>
  <si>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</si>
  <si>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</si>
  <si>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</si>
  <si>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</si>
  <si>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</si>
  <si>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</si>
  <si>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</si>
  <si>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</si>
  <si>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</si>
  <si>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</si>
  <si>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</si>
  <si>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</si>
  <si>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</si>
  <si>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</si>
  <si>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</si>
  <si>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</si>
  <si>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</si>
  <si>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</si>
  <si>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</si>
  <si>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</si>
  <si>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</si>
  <si>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</si>
  <si>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</si>
  <si>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</si>
  <si>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</si>
  <si>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</si>
  <si>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</si>
  <si>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</si>
  <si>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</si>
  <si>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</si>
  <si>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</si>
  <si>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</si>
  <si>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</si>
  <si>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</si>
  <si>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</si>
  <si>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</si>
  <si>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</si>
  <si>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</si>
  <si>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</si>
  <si>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</si>
  <si>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</si>
  <si>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</si>
  <si>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</si>
  <si>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</si>
  <si>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</si>
  <si>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</si>
  <si>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</si>
  <si>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</si>
  <si>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</si>
  <si>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</si>
  <si>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</si>
  <si>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</si>
  <si>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</si>
  <si>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</si>
  <si>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</si>
  <si>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</si>
  <si>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</si>
  <si>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</si>
  <si>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</si>
  <si>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</si>
  <si>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</si>
  <si>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</si>
  <si>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</si>
  <si>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</si>
  <si>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</si>
  <si>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</si>
  <si>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</si>
  <si>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</si>
  <si>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</si>
  <si>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</si>
  <si>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</si>
  <si>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</si>
  <si>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</si>
  <si>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</si>
  <si>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</si>
  <si>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</si>
  <si>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</si>
  <si>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</si>
  <si>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</si>
  <si>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</si>
  <si>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</si>
  <si>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</si>
  <si>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</si>
  <si>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</si>
  <si>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</si>
  <si>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</si>
  <si>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</si>
  <si>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</si>
  <si>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</si>
  <si>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</si>
  <si>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</si>
  <si>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</si>
  <si>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</si>
  <si>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</si>
  <si>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</si>
  <si>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</si>
  <si>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</si>
  <si>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</si>
  <si>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</si>
  <si>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</si>
  <si>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</si>
  <si>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</si>
  <si>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</si>
  <si>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</si>
  <si>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</si>
  <si>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</si>
  <si>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</si>
  <si>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</si>
  <si>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</si>
  <si>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</si>
  <si>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</si>
  <si>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</si>
  <si>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</si>
  <si>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</si>
  <si>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</si>
  <si>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</si>
  <si>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</si>
  <si>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</si>
  <si>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</si>
  <si>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</si>
  <si>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</si>
  <si>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</si>
  <si>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</si>
  <si>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</si>
  <si>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</si>
  <si>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</si>
  <si>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</si>
  <si>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</si>
  <si>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</si>
  <si>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</si>
  <si>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</si>
  <si>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</si>
  <si>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</si>
  <si>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</si>
  <si>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</si>
  <si>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</si>
  <si>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</si>
  <si>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</si>
  <si>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</si>
  <si>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</si>
  <si>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</si>
  <si>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</si>
  <si>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</si>
  <si>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</si>
  <si>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</si>
  <si>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</si>
  <si>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</si>
  <si>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</si>
  <si>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</si>
  <si>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</si>
  <si>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</si>
  <si>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</si>
  <si>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</si>
  <si>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</si>
  <si>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</si>
  <si>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</si>
  <si>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</si>
  <si>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</si>
  <si>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</si>
  <si>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</si>
  <si>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</si>
  <si>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</si>
  <si>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</si>
  <si>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</si>
  <si>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</si>
  <si>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</si>
  <si>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</si>
  <si>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</si>
  <si>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</si>
  <si>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</si>
  <si>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</si>
  <si>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</si>
  <si>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</si>
  <si>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</si>
  <si>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</si>
  <si>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</si>
  <si>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</si>
  <si>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</si>
  <si>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</si>
  <si>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</si>
  <si>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</si>
  <si>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</si>
  <si>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</si>
  <si>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</si>
  <si>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</si>
  <si>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</si>
  <si>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</si>
  <si>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</si>
  <si>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</si>
  <si>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</si>
  <si>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</si>
  <si>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</si>
  <si>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</si>
  <si>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</si>
  <si>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</si>
  <si>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</si>
  <si>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</si>
  <si>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</si>
  <si>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</si>
  <si>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</si>
  <si>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</si>
  <si>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</si>
  <si>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</si>
  <si>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</si>
  <si>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</si>
  <si>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</si>
  <si>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</si>
  <si>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</si>
  <si>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</si>
  <si>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</si>
  <si>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</si>
  <si>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</si>
  <si>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</si>
  <si>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</si>
  <si>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</si>
  <si>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</si>
  <si>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</si>
  <si>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</si>
  <si>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</si>
  <si>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</si>
  <si>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</si>
  <si>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</si>
  <si>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</si>
  <si>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</si>
  <si>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</si>
  <si>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</si>
  <si>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</si>
  <si>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</si>
  <si>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</si>
  <si>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</si>
  <si>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</si>
  <si>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</si>
  <si>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</si>
  <si>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</si>
  <si>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</si>
  <si>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</si>
  <si>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</si>
  <si>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</si>
  <si>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</si>
  <si>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</si>
  <si>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</si>
  <si>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</si>
  <si>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</si>
  <si>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</si>
  <si>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</si>
  <si>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</si>
  <si>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</si>
  <si>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</si>
  <si>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</si>
  <si>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</si>
  <si>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</si>
  <si>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</si>
  <si>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</si>
  <si>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</si>
  <si>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</si>
  <si>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</si>
  <si>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</si>
  <si>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</si>
  <si>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</si>
  <si>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</si>
  <si>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</si>
  <si>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</si>
  <si>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</si>
  <si>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</si>
  <si>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</si>
  <si>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</si>
  <si>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</si>
  <si>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</si>
  <si>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</si>
  <si>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</si>
  <si>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</si>
  <si>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</si>
  <si>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</si>
  <si>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</si>
  <si>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</si>
  <si>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</si>
  <si>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</si>
  <si>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</si>
  <si>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</si>
  <si>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</si>
  <si>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</si>
  <si>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</si>
  <si>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</si>
  <si>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</si>
  <si>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</si>
  <si>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</si>
  <si>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</si>
  <si>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</si>
  <si>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</si>
  <si>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</si>
  <si>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</si>
  <si>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</si>
  <si>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</si>
  <si>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</si>
  <si>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</si>
  <si>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</si>
  <si>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</si>
  <si>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</si>
  <si>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</si>
  <si>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</si>
  <si>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</si>
  <si>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</si>
  <si>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</si>
  <si>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</si>
  <si>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</si>
  <si>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</si>
  <si>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</si>
  <si>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</si>
  <si>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</si>
  <si>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</si>
  <si>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</si>
  <si>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</si>
  <si>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</si>
  <si>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</si>
  <si>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</si>
  <si>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</si>
  <si>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</si>
  <si>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</si>
  <si>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</si>
  <si>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</si>
  <si>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</si>
  <si>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</si>
  <si>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</si>
  <si>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</si>
  <si>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</si>
  <si>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</si>
  <si>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</si>
  <si>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</si>
  <si>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</si>
  <si>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</si>
  <si>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</si>
  <si>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</si>
  <si>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</si>
  <si>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</si>
  <si>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</si>
  <si>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</si>
  <si>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</si>
  <si>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</si>
  <si>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</si>
  <si>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</si>
  <si>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</si>
  <si>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</si>
  <si>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</si>
  <si>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</si>
  <si>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</si>
  <si>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</si>
  <si>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</si>
  <si>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</si>
  <si>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</si>
  <si>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</si>
  <si>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</si>
  <si>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</si>
  <si>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</si>
  <si>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</si>
  <si>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</si>
  <si>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</si>
  <si>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</si>
  <si>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</si>
  <si>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</si>
  <si>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</si>
  <si>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</si>
  <si>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</si>
  <si>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</si>
  <si>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</si>
  <si>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</si>
  <si>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</si>
  <si>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</si>
  <si>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</si>
  <si>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</si>
  <si>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</si>
  <si>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</si>
  <si>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</si>
  <si>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</si>
  <si>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</si>
  <si>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</si>
  <si>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</si>
  <si>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</si>
  <si>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</si>
  <si>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</si>
  <si>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</si>
  <si>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</si>
  <si>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</si>
  <si>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</si>
  <si>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</si>
  <si>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</si>
  <si>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</si>
  <si>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</si>
  <si>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</si>
  <si>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</si>
  <si>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</si>
  <si>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</si>
  <si>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</si>
  <si>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</si>
  <si>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</si>
  <si>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</si>
  <si>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</si>
  <si>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</si>
  <si>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</si>
  <si>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</si>
  <si>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</si>
  <si>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</si>
  <si>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</si>
  <si>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</si>
  <si>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</si>
  <si>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</si>
  <si>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</si>
  <si>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</si>
  <si>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</si>
  <si>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</si>
  <si>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</si>
  <si>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</si>
  <si>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</si>
  <si>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</si>
  <si>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</si>
  <si>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</si>
  <si>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</si>
  <si>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</si>
  <si>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</si>
  <si>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</si>
  <si>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</si>
  <si>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</si>
  <si>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</si>
  <si>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</si>
  <si>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</si>
  <si>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</si>
  <si>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</si>
  <si>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</si>
  <si>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</si>
  <si>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</si>
  <si>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</si>
  <si>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</si>
  <si>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</si>
  <si>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</si>
  <si>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</si>
  <si>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</si>
  <si>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</si>
  <si>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</si>
  <si>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</si>
  <si>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</si>
  <si>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</si>
  <si>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</si>
  <si>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</si>
  <si>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</si>
  <si>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</si>
  <si>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</si>
  <si>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</si>
  <si>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</si>
  <si>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</si>
  <si>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</si>
  <si>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</si>
  <si>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</si>
  <si>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</si>
  <si>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</si>
  <si>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</si>
  <si>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</si>
  <si>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</si>
  <si>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</si>
  <si>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</si>
  <si>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</si>
  <si>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</si>
  <si>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</si>
  <si>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</si>
  <si>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</si>
  <si>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</si>
  <si>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</si>
  <si>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</si>
  <si>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</si>
  <si>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</si>
  <si>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</si>
  <si>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</si>
  <si>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</si>
  <si>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</si>
  <si>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</si>
  <si>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</si>
  <si>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</si>
  <si>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</si>
  <si>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</si>
  <si>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</si>
  <si>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</si>
  <si>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</si>
  <si>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</si>
  <si>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</si>
  <si>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</si>
  <si>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</si>
  <si>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</si>
  <si>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</si>
  <si>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</si>
  <si>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</si>
  <si>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</si>
  <si>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</si>
  <si>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</si>
  <si>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</si>
  <si>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</si>
  <si>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</si>
  <si>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</si>
  <si>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</si>
  <si>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</si>
  <si>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</si>
  <si>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</si>
  <si>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</si>
  <si>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</si>
  <si>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</si>
  <si>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</si>
  <si>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</si>
  <si>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</si>
  <si>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</si>
  <si>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</si>
  <si>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</si>
  <si>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</si>
  <si>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</si>
  <si>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</si>
  <si>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</si>
  <si>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</si>
  <si>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</si>
  <si>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</si>
  <si>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</si>
  <si>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</si>
  <si>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</si>
  <si>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</si>
  <si>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</si>
  <si>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</si>
  <si>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</si>
  <si>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</si>
  <si>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</si>
  <si>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</si>
  <si>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</si>
  <si>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</si>
  <si>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</si>
  <si>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</si>
  <si>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</si>
  <si>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</si>
  <si>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</si>
  <si>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</si>
  <si>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</si>
  <si>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</si>
  <si>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</si>
  <si>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</si>
  <si>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</si>
  <si>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</si>
  <si>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</si>
  <si>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</si>
  <si>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</si>
  <si>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</si>
  <si>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</si>
  <si>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</si>
  <si>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</si>
  <si>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</si>
  <si>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</si>
  <si>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</si>
  <si>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</si>
  <si>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</si>
  <si>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</si>
  <si>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</si>
  <si>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</si>
  <si>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</si>
  <si>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</si>
  <si>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</si>
  <si>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</si>
  <si>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</si>
  <si>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</si>
  <si>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</si>
  <si>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</si>
  <si>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</si>
  <si>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</si>
  <si>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</si>
  <si>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</si>
  <si>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</si>
  <si>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</si>
  <si>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</si>
  <si>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</si>
  <si>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</si>
  <si>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</si>
  <si>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</si>
  <si>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</si>
  <si>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</si>
  <si>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</si>
  <si>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</si>
  <si>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</si>
  <si>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</si>
  <si>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</si>
  <si>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</si>
  <si>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</si>
  <si>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</si>
  <si>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</si>
  <si>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</si>
  <si>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</si>
  <si>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</si>
  <si>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</si>
  <si>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</si>
  <si>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</si>
  <si>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</si>
  <si>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</si>
  <si>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</si>
  <si>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</si>
  <si>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</si>
  <si>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</si>
  <si>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</si>
  <si>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</si>
  <si>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</si>
  <si>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</si>
  <si>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</si>
  <si>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</si>
  <si>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</si>
  <si>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</si>
  <si>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</si>
  <si>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</si>
  <si>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</si>
  <si>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</si>
  <si>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</si>
  <si>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</si>
  <si>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</si>
  <si>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</si>
  <si>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</si>
  <si>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</si>
  <si>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</si>
  <si>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</si>
  <si>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</si>
  <si>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</si>
  <si>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</si>
  <si>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</si>
  <si>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</si>
  <si>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</si>
  <si>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</si>
  <si>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</si>
  <si>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</si>
  <si>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</si>
  <si>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</si>
  <si>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</si>
  <si>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</si>
  <si>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</si>
  <si>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</si>
  <si>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</si>
  <si>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</si>
  <si>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</si>
  <si>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</si>
  <si>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</si>
  <si>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</si>
  <si>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</si>
  <si>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</si>
  <si>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</si>
  <si>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</si>
  <si>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</si>
  <si>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</si>
  <si>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</si>
  <si>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</si>
  <si>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</si>
  <si>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</si>
  <si>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</si>
  <si>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</si>
  <si>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</si>
  <si>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</si>
  <si>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</si>
  <si>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</si>
  <si>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</si>
  <si>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</si>
  <si>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</si>
  <si>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</si>
  <si>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</si>
  <si>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</si>
  <si>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</si>
  <si>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</si>
  <si>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</si>
  <si>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</si>
  <si>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</si>
  <si>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</si>
  <si>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</si>
  <si>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</si>
  <si>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</si>
  <si>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</si>
  <si>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</si>
  <si>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</si>
  <si>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</si>
  <si>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</si>
  <si>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</si>
  <si>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</si>
  <si>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</si>
  <si>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</si>
  <si>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</si>
  <si>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</si>
  <si>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</si>
  <si>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</si>
  <si>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</si>
  <si>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</si>
  <si>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</si>
  <si>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</si>
  <si>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</si>
  <si>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</si>
  <si>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</si>
  <si>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</si>
  <si>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</si>
  <si>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</si>
  <si>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</si>
  <si>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</si>
  <si>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</si>
  <si>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</si>
  <si>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</si>
  <si>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</si>
  <si>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</si>
  <si>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</si>
  <si>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</si>
  <si>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</si>
  <si>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</si>
  <si>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</si>
  <si>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</si>
  <si>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</si>
  <si>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</si>
  <si>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</si>
  <si>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</si>
  <si>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</si>
  <si>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</si>
  <si>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</si>
  <si>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</si>
  <si>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</si>
  <si>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</si>
  <si>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</si>
  <si>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</si>
  <si>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</si>
  <si>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</si>
  <si>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</si>
  <si>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</si>
  <si>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</si>
  <si>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</si>
  <si>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</si>
  <si>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</si>
  <si>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</si>
  <si>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</si>
  <si>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</si>
  <si>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</si>
  <si>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</si>
  <si>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</si>
  <si>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</si>
  <si>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</si>
  <si>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</si>
  <si>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</si>
  <si>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</si>
  <si>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</si>
  <si>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</si>
  <si>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</si>
  <si>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</si>
  <si>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</si>
  <si>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</si>
  <si>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</si>
  <si>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</si>
  <si>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</si>
  <si>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</si>
  <si>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</si>
  <si>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</si>
  <si>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</si>
  <si>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</si>
  <si>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</si>
  <si>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</si>
  <si>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</si>
  <si>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</si>
  <si>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</si>
  <si>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</si>
  <si>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</si>
  <si>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</si>
  <si>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</si>
  <si>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</si>
  <si>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</si>
  <si>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</si>
  <si>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</si>
  <si>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</si>
  <si>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</si>
  <si>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</si>
  <si>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</si>
  <si>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</si>
  <si>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</si>
  <si>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</si>
  <si>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</si>
  <si>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</si>
  <si>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</si>
  <si>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</si>
  <si>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</si>
  <si>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</si>
  <si>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</si>
  <si>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</si>
  <si>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</si>
  <si>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</si>
  <si>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</si>
  <si>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</si>
  <si>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</si>
  <si>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</si>
  <si>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</si>
  <si>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</si>
  <si>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</si>
  <si>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</si>
  <si>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</si>
  <si>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</si>
  <si>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</si>
  <si>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</si>
  <si>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</si>
  <si>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</si>
  <si>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</si>
  <si>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</si>
  <si>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</si>
  <si>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</si>
  <si>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</si>
  <si>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</si>
  <si>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</si>
  <si>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</si>
  <si>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</si>
  <si>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</si>
  <si>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</si>
  <si>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</si>
  <si>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</si>
  <si>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</si>
  <si>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</si>
  <si>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</si>
  <si>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</si>
  <si>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</si>
  <si>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</si>
  <si>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</si>
  <si>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</si>
  <si>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</si>
  <si>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</si>
  <si>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</si>
  <si>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</si>
  <si>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</si>
  <si>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</si>
  <si>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</si>
  <si>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</si>
  <si>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</si>
  <si>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</si>
  <si>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</si>
  <si>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</si>
  <si>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</si>
  <si>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</si>
  <si>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</si>
  <si>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</si>
  <si>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</si>
  <si>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</si>
  <si>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</si>
  <si>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</si>
  <si>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</si>
  <si>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</si>
  <si>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</si>
  <si>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</si>
  <si>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</si>
  <si>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</si>
  <si>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</si>
  <si>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</si>
  <si>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</si>
  <si>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</si>
  <si>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</si>
  <si>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</si>
  <si>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</si>
  <si>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</si>
  <si>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</si>
  <si>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</si>
  <si>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</si>
  <si>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</si>
  <si>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</si>
  <si>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</si>
  <si>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</si>
  <si>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</si>
  <si>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</si>
  <si>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</si>
  <si>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</si>
  <si>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</si>
  <si>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</si>
  <si>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</si>
  <si>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</si>
  <si>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</si>
  <si>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</si>
  <si>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</si>
  <si>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</si>
  <si>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</si>
  <si>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</si>
  <si>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</si>
  <si>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</si>
  <si>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</si>
  <si>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</si>
  <si>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</si>
  <si>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</si>
  <si>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</si>
  <si>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</si>
  <si>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</si>
  <si>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</si>
  <si>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</si>
  <si>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</si>
  <si>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</si>
  <si>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</si>
  <si>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</si>
  <si>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</si>
  <si>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</si>
  <si>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</si>
  <si>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</si>
  <si>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</si>
  <si>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</si>
  <si>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</si>
  <si>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</si>
  <si>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</si>
  <si>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</si>
  <si>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</si>
  <si>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</si>
  <si>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</si>
  <si>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</si>
  <si>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</si>
  <si>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</si>
  <si>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</si>
  <si>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</si>
  <si>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</si>
  <si>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</si>
  <si>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</si>
  <si>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</si>
  <si>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</si>
  <si>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</si>
  <si>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</si>
  <si>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</si>
  <si>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</si>
  <si>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</si>
  <si>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</si>
  <si>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</si>
  <si>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</si>
  <si>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</si>
  <si>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</si>
  <si>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</si>
  <si>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</si>
  <si>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</si>
  <si>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</si>
  <si>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</si>
  <si>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</si>
  <si>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</si>
  <si>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</si>
  <si>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</si>
  <si>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</si>
  <si>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</si>
  <si>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</si>
  <si>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</si>
  <si>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</si>
  <si>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</si>
  <si>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</si>
  <si>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</si>
  <si>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</si>
  <si>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</si>
  <si>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</si>
  <si>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</si>
  <si>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</si>
  <si>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</si>
  <si>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</si>
  <si>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</si>
  <si>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</si>
  <si>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</si>
  <si>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</si>
  <si>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</si>
  <si>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</si>
  <si>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</si>
  <si>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</si>
  <si>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</si>
  <si>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</si>
  <si>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</si>
  <si>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</si>
  <si>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</si>
  <si>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</si>
  <si>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</si>
  <si>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</si>
  <si>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</si>
  <si>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</si>
  <si>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</si>
  <si>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</si>
  <si>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</si>
  <si>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</si>
  <si>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</si>
  <si>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</si>
  <si>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</si>
  <si>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</si>
  <si>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</si>
  <si>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</si>
  <si>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</si>
  <si>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</si>
  <si>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</si>
  <si>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</si>
  <si>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</si>
  <si>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</si>
  <si>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</si>
  <si>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</si>
  <si>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</si>
  <si>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</si>
  <si>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</si>
  <si>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</si>
  <si>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</si>
  <si>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</si>
  <si>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</si>
  <si>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</si>
  <si>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</si>
  <si>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</si>
  <si>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</si>
  <si>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</si>
  <si>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</si>
  <si>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</si>
  <si>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</si>
  <si>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</si>
  <si>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</si>
  <si>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</si>
  <si>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</si>
  <si>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</si>
  <si>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</si>
  <si>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</si>
  <si>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</si>
  <si>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</si>
  <si>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</si>
  <si>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</si>
  <si>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</si>
  <si>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</si>
  <si>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</si>
  <si>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</si>
  <si>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</si>
  <si>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</si>
  <si>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</si>
  <si>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</si>
  <si>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</si>
  <si>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</si>
  <si>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</si>
  <si>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</si>
  <si>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</si>
  <si>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</si>
  <si>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</si>
  <si>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</si>
  <si>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</si>
  <si>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</si>
  <si>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</si>
  <si>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</si>
  <si>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</si>
  <si>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</si>
  <si>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</si>
  <si>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</si>
  <si>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</si>
  <si>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</si>
  <si>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</si>
  <si>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</si>
  <si>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</si>
  <si>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</si>
  <si>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</si>
  <si>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</si>
  <si>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</si>
  <si>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</si>
  <si>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</si>
  <si>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</si>
  <si>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</si>
  <si>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</si>
  <si>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</si>
  <si>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</si>
  <si>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</si>
  <si>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</si>
  <si>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</si>
  <si>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</si>
  <si>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</si>
  <si>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</si>
  <si>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</si>
  <si>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</si>
  <si>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</si>
  <si>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</si>
  <si>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</si>
  <si>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</si>
  <si>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</si>
  <si>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</si>
  <si>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</si>
  <si>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</si>
  <si>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</si>
  <si>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</si>
  <si>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</si>
  <si>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</si>
  <si>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</si>
  <si>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</si>
  <si>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</si>
  <si>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</si>
  <si>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</si>
  <si>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</si>
  <si>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</si>
  <si>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</si>
  <si>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</si>
  <si>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</si>
  <si>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</si>
  <si>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</si>
  <si>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</si>
  <si>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</si>
  <si>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</si>
  <si>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</si>
  <si>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</si>
  <si>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</si>
  <si>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</si>
  <si>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</si>
  <si>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</si>
  <si>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</si>
  <si>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</si>
  <si>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</si>
  <si>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</si>
  <si>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</si>
  <si>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</si>
  <si>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</si>
  <si>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</si>
  <si>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</si>
  <si>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</si>
  <si>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</si>
  <si>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</si>
  <si>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</si>
  <si>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</si>
  <si>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</si>
  <si>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</si>
  <si>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</si>
  <si>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</si>
  <si>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</si>
  <si>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</si>
  <si>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</si>
  <si>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</si>
  <si>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</si>
  <si>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</si>
  <si>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</si>
  <si>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</si>
  <si>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</si>
  <si>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</si>
  <si>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</si>
  <si>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</si>
  <si>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</si>
  <si>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</si>
  <si>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</si>
  <si>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</si>
  <si>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</si>
  <si>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</si>
  <si>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</si>
  <si>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</si>
  <si>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</si>
  <si>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</si>
  <si>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</si>
  <si>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</si>
  <si>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</si>
  <si>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</si>
  <si>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</si>
  <si>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</si>
  <si>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</si>
  <si>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</si>
  <si>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</si>
  <si>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</si>
  <si>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</si>
  <si>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</si>
  <si>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</si>
  <si>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</si>
  <si>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</si>
  <si>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</si>
  <si>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</si>
  <si>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</si>
  <si>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</si>
  <si>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</si>
  <si>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</si>
  <si>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</si>
  <si>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</si>
  <si>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</si>
  <si>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</si>
  <si>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</si>
  <si>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</si>
  <si>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</si>
  <si>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</si>
  <si>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</si>
  <si>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</si>
  <si>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</si>
  <si>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</si>
  <si>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</si>
  <si>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</si>
  <si>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</si>
  <si>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</si>
  <si>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</si>
  <si>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</si>
  <si>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</si>
  <si>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</si>
  <si>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</si>
  <si>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</si>
  <si>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</si>
  <si>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</si>
  <si>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</si>
  <si>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</si>
  <si>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</si>
  <si>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</si>
  <si>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</si>
  <si>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</si>
  <si>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</si>
  <si>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</si>
  <si>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</si>
  <si>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</si>
  <si>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</si>
  <si>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</si>
  <si>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</si>
  <si>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</si>
  <si>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</si>
  <si>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</si>
  <si>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</si>
  <si>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</si>
  <si>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</si>
  <si>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</si>
  <si>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</si>
  <si>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</si>
  <si>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</si>
  <si>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</si>
  <si>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</si>
  <si>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</si>
  <si>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</si>
  <si>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</si>
  <si>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</si>
  <si>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</si>
  <si>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</si>
  <si>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</si>
  <si>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</si>
  <si>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</si>
  <si>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</si>
  <si>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</si>
  <si>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</si>
  <si>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</si>
  <si>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</si>
  <si>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</si>
  <si>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</si>
  <si>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</si>
  <si>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</si>
  <si>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</si>
  <si>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</si>
  <si>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</si>
  <si>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</si>
  <si>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</si>
  <si>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</si>
  <si>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</si>
  <si>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</si>
  <si>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</si>
  <si>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</si>
  <si>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</si>
  <si>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</si>
  <si>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</si>
  <si>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</si>
  <si>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</si>
  <si>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</si>
  <si>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</si>
  <si>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</si>
  <si>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</si>
  <si>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</si>
  <si>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</si>
  <si>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</si>
  <si>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</si>
  <si>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</si>
  <si>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</si>
  <si>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</si>
  <si>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</si>
  <si>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</si>
  <si>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</si>
  <si>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</si>
  <si>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</si>
  <si>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</si>
  <si>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</si>
  <si>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</si>
  <si>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</si>
  <si>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</si>
  <si>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</si>
  <si>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</si>
  <si>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</si>
  <si>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</si>
  <si>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</si>
  <si>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</si>
  <si>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</si>
  <si>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</si>
  <si>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</si>
  <si>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</si>
  <si>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</si>
  <si>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</si>
  <si>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</si>
  <si>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</si>
  <si>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</si>
  <si>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</si>
  <si>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</si>
  <si>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</si>
  <si>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</si>
  <si>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</si>
  <si>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</si>
  <si>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</si>
  <si>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</si>
  <si>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</si>
  <si>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</si>
  <si>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</si>
  <si>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</si>
  <si>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</si>
  <si>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</si>
  <si>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</si>
  <si>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</si>
  <si>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</si>
  <si>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</si>
  <si>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</si>
  <si>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</si>
  <si>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</si>
  <si>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</si>
  <si>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</si>
  <si>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</si>
  <si>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</si>
  <si>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</si>
  <si>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</si>
  <si>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</si>
  <si>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</si>
  <si>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</si>
  <si>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</si>
  <si>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</si>
  <si>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</si>
  <si>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</si>
  <si>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</si>
  <si>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</si>
  <si>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</si>
  <si>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</si>
  <si>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</si>
  <si>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</si>
  <si>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</si>
  <si>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</si>
  <si>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</si>
  <si>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</si>
  <si>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</si>
  <si>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</si>
  <si>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</si>
  <si>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</si>
  <si>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</si>
  <si>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</si>
  <si>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</si>
  <si>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</si>
  <si>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</si>
  <si>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</si>
  <si>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</si>
  <si>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</si>
  <si>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</si>
  <si>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</si>
  <si>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</si>
  <si>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</si>
  <si>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</si>
  <si>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</si>
  <si>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</si>
  <si>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</si>
  <si>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</si>
  <si>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</si>
  <si>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</si>
  <si>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</si>
  <si>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</si>
  <si>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</si>
  <si>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</si>
  <si>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</si>
  <si>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</si>
  <si>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</si>
  <si>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</si>
  <si>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</si>
  <si>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</si>
  <si>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</si>
  <si>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</si>
  <si>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</si>
  <si>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</si>
  <si>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</si>
  <si>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</si>
  <si>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</si>
  <si>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</si>
  <si>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</si>
  <si>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</si>
  <si>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</si>
  <si>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</si>
  <si>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</si>
  <si>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</si>
  <si>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</si>
  <si>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</si>
  <si>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</si>
  <si>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</si>
  <si>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</si>
  <si>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</si>
  <si>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</si>
  <si>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</si>
  <si>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</si>
  <si>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</si>
  <si>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</si>
  <si>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</si>
  <si>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</si>
  <si>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</si>
  <si>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</si>
  <si>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</si>
  <si>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</si>
  <si>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</si>
  <si>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</si>
  <si>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</si>
  <si>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</si>
  <si>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</si>
  <si>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</si>
  <si>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</si>
  <si>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</si>
  <si>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</si>
  <si>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</si>
  <si>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</si>
  <si>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</si>
  <si>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</si>
  <si>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</si>
  <si>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</si>
  <si>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</si>
  <si>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</si>
  <si>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</si>
  <si>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</si>
  <si>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</si>
  <si>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</si>
  <si>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</si>
  <si>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</si>
  <si>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</si>
  <si>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</si>
  <si>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</si>
  <si>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</si>
  <si>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</si>
  <si>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</si>
  <si>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</si>
  <si>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</si>
  <si>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</si>
  <si>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</si>
  <si>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</si>
  <si>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</si>
  <si>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</si>
  <si>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</si>
  <si>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</si>
  <si>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</si>
  <si>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</si>
  <si>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</si>
  <si>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</si>
  <si>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</si>
  <si>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</si>
  <si>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</si>
  <si>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</si>
  <si>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</si>
  <si>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</si>
  <si>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</si>
  <si>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</si>
  <si>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</si>
  <si>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</si>
  <si>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</si>
  <si>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</si>
  <si>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</si>
  <si>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</si>
  <si>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</si>
  <si>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</si>
  <si>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</si>
  <si>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</si>
  <si>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</si>
  <si>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</si>
  <si>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</si>
  <si>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</si>
  <si>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</si>
  <si>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</si>
  <si>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</si>
  <si>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</si>
  <si>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</si>
  <si>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</si>
  <si>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</si>
  <si>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</si>
  <si>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</si>
  <si>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</si>
  <si>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</si>
  <si>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</si>
  <si>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</si>
  <si>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</si>
  <si>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</si>
  <si>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</si>
  <si>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</si>
  <si>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</si>
  <si>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</si>
  <si>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</si>
  <si>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</si>
  <si>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</si>
  <si>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</si>
  <si>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</si>
  <si>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</si>
  <si>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</si>
  <si>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</si>
  <si>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</si>
  <si>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</si>
  <si>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</si>
  <si>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</si>
  <si>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</si>
  <si>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</si>
  <si>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</si>
  <si>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</si>
  <si>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</si>
  <si>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</si>
  <si>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</si>
  <si>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</si>
  <si>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</si>
  <si>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</si>
  <si>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</si>
  <si>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</si>
  <si>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</si>
  <si>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</si>
  <si>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</si>
  <si>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</si>
  <si>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</si>
  <si>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</si>
  <si>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</si>
  <si>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</si>
  <si>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</si>
  <si>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</si>
  <si>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</si>
  <si>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</si>
  <si>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</si>
  <si>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</si>
  <si>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</si>
  <si>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</si>
  <si>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</si>
  <si>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</si>
  <si>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</si>
  <si>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</si>
  <si>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</si>
  <si>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</si>
  <si>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</si>
  <si>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</si>
  <si>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</si>
  <si>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</si>
  <si>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</si>
  <si>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</si>
  <si>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</si>
  <si>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</si>
  <si>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</si>
  <si>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</si>
  <si>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</si>
  <si>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</si>
  <si>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</si>
  <si>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</si>
  <si>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</si>
  <si>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</si>
  <si>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</si>
  <si>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</si>
  <si>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</si>
  <si>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</si>
  <si>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</si>
  <si>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</si>
  <si>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</si>
  <si>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</si>
  <si>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</si>
  <si>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</si>
  <si>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</si>
  <si>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</si>
  <si>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</si>
  <si>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</si>
  <si>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</si>
  <si>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</si>
  <si>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</si>
  <si>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</si>
  <si>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</si>
  <si>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</si>
  <si>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</si>
  <si>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</si>
  <si>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</si>
  <si>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</si>
  <si>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</si>
  <si>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</si>
  <si>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</si>
  <si>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</si>
  <si>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</si>
  <si>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</si>
  <si>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</si>
  <si>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</si>
  <si>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</si>
  <si>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</si>
  <si>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</si>
  <si>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</si>
  <si>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</si>
  <si>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</si>
  <si>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</si>
  <si>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</si>
  <si>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</si>
  <si>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</si>
  <si>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</si>
  <si>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</si>
  <si>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</si>
  <si>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</si>
  <si>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</si>
  <si>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</si>
  <si>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</si>
  <si>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</si>
  <si>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</si>
  <si>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</si>
  <si>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</si>
  <si>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</si>
  <si>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</si>
  <si>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</si>
  <si>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</si>
  <si>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</si>
  <si>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</si>
  <si>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</si>
  <si>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</si>
  <si>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</si>
  <si>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</si>
  <si>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</si>
  <si>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</si>
  <si>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</si>
  <si>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</si>
  <si>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</si>
  <si>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</si>
  <si>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</si>
  <si>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</si>
  <si>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</si>
  <si>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</si>
  <si>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</si>
  <si>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</si>
  <si>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</si>
  <si>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</si>
  <si>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</si>
  <si>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</si>
  <si>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</si>
  <si>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</si>
  <si>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</si>
  <si>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</si>
  <si>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</si>
  <si>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</si>
  <si>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</si>
  <si>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</si>
  <si>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</si>
  <si>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</si>
  <si>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</si>
  <si>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</si>
  <si>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</si>
  <si>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</si>
  <si>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</si>
  <si>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</si>
  <si>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</si>
  <si>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</si>
  <si>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</si>
  <si>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</si>
  <si>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</si>
  <si>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</si>
  <si>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</si>
  <si>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</si>
  <si>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</si>
  <si>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</si>
  <si>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</si>
  <si>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</si>
  <si>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</si>
  <si>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</si>
  <si>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</si>
  <si>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</si>
  <si>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</si>
  <si>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</si>
  <si>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</si>
  <si>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</si>
  <si>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</si>
  <si>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</si>
  <si>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</si>
  <si>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</si>
  <si>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</si>
  <si>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</si>
  <si>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</si>
  <si>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</si>
  <si>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</si>
  <si>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</si>
  <si>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</si>
  <si>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</si>
  <si>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</si>
  <si>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</si>
  <si>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</si>
  <si>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</si>
  <si>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</si>
  <si>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</si>
  <si>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</si>
  <si>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</si>
  <si>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</si>
  <si>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</si>
  <si>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</si>
  <si>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</si>
  <si>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</si>
  <si>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</si>
  <si>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</si>
  <si>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</si>
  <si>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</si>
  <si>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</si>
  <si>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</si>
  <si>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</si>
  <si>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</si>
  <si>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</si>
  <si>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</si>
  <si>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</si>
  <si>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</si>
  <si>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</si>
  <si>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</si>
  <si>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</si>
  <si>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</si>
  <si>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</si>
  <si>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</si>
  <si>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</si>
  <si>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</si>
  <si>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</si>
  <si>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</si>
  <si>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</si>
  <si>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</si>
  <si>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</si>
  <si>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</si>
  <si>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</si>
  <si>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</si>
  <si>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</si>
  <si>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</si>
  <si>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</si>
  <si>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</si>
  <si>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</si>
  <si>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</si>
  <si>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</si>
  <si>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</si>
  <si>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</si>
  <si>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</si>
  <si>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</si>
  <si>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</si>
  <si>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</si>
  <si>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</si>
  <si>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</si>
  <si>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</si>
  <si>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</si>
  <si>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</si>
  <si>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</si>
  <si>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</si>
  <si>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</si>
  <si>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</si>
  <si>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</si>
  <si>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</si>
  <si>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</si>
  <si>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</si>
  <si>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</si>
  <si>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</si>
  <si>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</si>
  <si>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</si>
  <si>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</si>
  <si>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</si>
  <si>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</si>
  <si>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</si>
  <si>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</si>
  <si>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</si>
  <si>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</si>
  <si>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</si>
  <si>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</si>
  <si>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</si>
  <si>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</si>
  <si>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</si>
  <si>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</si>
  <si>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</si>
  <si>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</si>
  <si>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</si>
  <si>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</si>
  <si>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</si>
  <si>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</si>
  <si>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</si>
  <si>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</si>
  <si>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</si>
  <si>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</si>
  <si>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</si>
  <si>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</si>
  <si>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</si>
  <si>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</si>
  <si>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</si>
  <si>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</si>
  <si>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</si>
  <si>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</si>
  <si>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</si>
  <si>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</si>
  <si>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</si>
  <si>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</si>
  <si>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</si>
  <si>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</si>
  <si>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</si>
  <si>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</si>
  <si>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</si>
  <si>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</si>
  <si>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</si>
  <si>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</si>
  <si>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</si>
  <si>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</si>
  <si>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</si>
  <si>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</si>
  <si>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</si>
  <si>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</si>
  <si>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</si>
  <si>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</si>
  <si>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</si>
  <si>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</si>
  <si>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</si>
  <si>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</si>
  <si>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</si>
  <si>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</si>
  <si>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</si>
  <si>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</si>
  <si>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</si>
  <si>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</si>
  <si>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</si>
  <si>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</si>
  <si>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</si>
  <si>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</si>
  <si>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</si>
  <si>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</si>
  <si>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</si>
  <si>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</si>
  <si>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</si>
  <si>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</si>
  <si>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</si>
  <si>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</si>
  <si>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</si>
  <si>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</si>
  <si>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</si>
  <si>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</si>
  <si>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</si>
  <si>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</si>
  <si>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</si>
  <si>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</si>
  <si>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</si>
  <si>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</si>
  <si>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</si>
  <si>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</si>
  <si>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</si>
  <si>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</si>
  <si>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</si>
  <si>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</si>
  <si>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</si>
  <si>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</si>
  <si>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</si>
  <si>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</si>
  <si>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</si>
  <si>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</si>
  <si>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</si>
  <si>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</si>
  <si>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</si>
  <si>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</si>
  <si>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</si>
  <si>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</si>
  <si>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</si>
  <si>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</si>
  <si>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</si>
  <si>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</si>
  <si>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</si>
  <si>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</si>
  <si>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</si>
  <si>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</si>
  <si>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</si>
  <si>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</si>
  <si>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</si>
  <si>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</si>
  <si>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</si>
  <si>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</si>
  <si>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</si>
  <si>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</si>
  <si>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</si>
  <si>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</si>
  <si>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</si>
  <si>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</si>
  <si>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</si>
  <si>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</si>
  <si>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</si>
  <si>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</si>
  <si>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</si>
  <si>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</si>
  <si>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</si>
  <si>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</si>
  <si>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</si>
  <si>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</si>
  <si>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</si>
  <si>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</si>
  <si>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</si>
  <si>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</si>
  <si>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</si>
  <si>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</si>
  <si>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</si>
  <si>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</si>
  <si>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</si>
  <si>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</si>
  <si>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</si>
  <si>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</si>
  <si>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</si>
  <si>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</si>
  <si>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</si>
  <si>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</si>
  <si>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</si>
  <si>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</si>
  <si>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</si>
  <si>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</si>
  <si>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</si>
  <si>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</si>
  <si>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</si>
  <si>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</si>
  <si>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</si>
  <si>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</si>
  <si>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</si>
  <si>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</si>
  <si>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</si>
  <si>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</si>
  <si>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</si>
  <si>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</si>
  <si>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</si>
  <si>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</si>
  <si>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</si>
  <si>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</si>
  <si>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</si>
  <si>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</si>
  <si>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</si>
  <si>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</si>
  <si>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</si>
  <si>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</si>
  <si>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</si>
  <si>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</si>
  <si>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</si>
  <si>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</si>
  <si>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</si>
  <si>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</si>
  <si>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</si>
  <si>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</si>
  <si>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</si>
  <si>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</si>
  <si>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</si>
  <si>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</si>
  <si>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</si>
  <si>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</si>
  <si>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</si>
  <si>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</si>
  <si>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</si>
  <si>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</si>
  <si>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</si>
  <si>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</si>
  <si>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</si>
  <si>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</si>
  <si>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</si>
  <si>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</si>
  <si>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</si>
  <si>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</si>
  <si>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</si>
  <si>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</si>
  <si>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</si>
  <si>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</si>
  <si>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</si>
  <si>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</si>
  <si>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</si>
  <si>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</si>
  <si>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</si>
  <si>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</si>
  <si>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</si>
  <si>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</si>
  <si>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</si>
  <si>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</si>
  <si>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</si>
  <si>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</si>
  <si>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</si>
  <si>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</si>
  <si>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</si>
  <si>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</si>
  <si>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</si>
  <si>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</si>
  <si>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</si>
  <si>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</si>
  <si>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</si>
  <si>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</si>
  <si>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</si>
  <si>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</si>
  <si>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</si>
  <si>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</si>
  <si>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</si>
  <si>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</si>
  <si>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</si>
  <si>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</si>
  <si>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</si>
  <si>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</si>
  <si>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</si>
  <si>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</si>
  <si>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</si>
  <si>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</si>
  <si>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</si>
  <si>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</si>
  <si>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</si>
  <si>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</si>
  <si>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</si>
  <si>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</si>
  <si>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</si>
  <si>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</si>
  <si>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</si>
  <si>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</si>
  <si>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</si>
  <si>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</si>
  <si>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</si>
  <si>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</si>
  <si>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</si>
  <si>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</si>
  <si>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</si>
  <si>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</si>
  <si>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</si>
  <si>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</si>
  <si>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</si>
  <si>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</si>
  <si>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</si>
  <si>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</si>
  <si>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</si>
  <si>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</si>
  <si>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</si>
  <si>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</si>
  <si>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</si>
  <si>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</si>
  <si>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</si>
  <si>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</si>
  <si>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</si>
  <si>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</si>
  <si>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</si>
  <si>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</si>
  <si>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</si>
  <si>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</si>
  <si>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</si>
  <si>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</si>
  <si>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</si>
  <si>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</si>
  <si>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</si>
  <si>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</si>
  <si>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</si>
  <si>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</si>
  <si>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</si>
  <si>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</si>
  <si>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</si>
  <si>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</si>
  <si>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</si>
  <si>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</si>
  <si>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</si>
  <si>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</si>
  <si>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</si>
  <si>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</si>
  <si>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</si>
  <si>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</si>
  <si>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</si>
  <si>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</si>
  <si>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</si>
  <si>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</si>
  <si>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</si>
  <si>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</si>
  <si>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</si>
  <si>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</si>
  <si>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</si>
  <si>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</si>
  <si>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</si>
  <si>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</si>
  <si>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</si>
  <si>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</si>
  <si>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</si>
  <si>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</si>
  <si>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</si>
  <si>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</si>
  <si>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</si>
  <si>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</si>
  <si>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</si>
  <si>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</si>
  <si>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</si>
  <si>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</si>
  <si>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</si>
  <si>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</si>
  <si>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</si>
  <si>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</si>
  <si>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</si>
  <si>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</si>
  <si>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</si>
  <si>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</si>
  <si>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</si>
  <si>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</si>
  <si>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</si>
  <si>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</si>
  <si>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</si>
  <si>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</si>
  <si>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</si>
  <si>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</si>
  <si>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</si>
  <si>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</si>
  <si>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</si>
  <si>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</si>
  <si>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</si>
  <si>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</si>
  <si>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</si>
  <si>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</si>
  <si>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</si>
  <si>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</si>
  <si>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</si>
  <si>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</si>
  <si>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</si>
  <si>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</si>
  <si>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</si>
  <si>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</si>
  <si>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</si>
  <si>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</si>
  <si>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</si>
  <si>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</si>
  <si>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</si>
  <si>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</si>
  <si>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</si>
  <si>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</si>
  <si>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</si>
  <si>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</si>
  <si>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</si>
  <si>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</si>
  <si>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</si>
  <si>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</si>
  <si>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</si>
  <si>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</si>
  <si>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</si>
  <si>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</si>
  <si>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</si>
  <si>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</si>
  <si>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</si>
  <si>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</si>
  <si>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</si>
  <si>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</si>
  <si>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</si>
  <si>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</si>
  <si>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</si>
  <si>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</si>
  <si>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</si>
  <si>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</si>
  <si>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</si>
  <si>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</si>
  <si>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</si>
  <si>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</si>
  <si>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</si>
  <si>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</si>
  <si>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</si>
  <si>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</si>
  <si>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</si>
  <si>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</si>
  <si>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</si>
  <si>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</si>
  <si>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</si>
  <si>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</si>
  <si>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</si>
  <si>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</si>
  <si>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</si>
  <si>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</si>
  <si>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</si>
  <si>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</si>
  <si>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</si>
  <si>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</si>
  <si>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</si>
  <si>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</si>
  <si>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</si>
  <si>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</si>
  <si>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</si>
  <si>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</si>
  <si>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</si>
  <si>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</si>
  <si>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</si>
  <si>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</si>
  <si>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</si>
  <si>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</si>
  <si>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</si>
  <si>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</si>
  <si>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</si>
  <si>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</si>
  <si>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</si>
  <si>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</si>
  <si>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</si>
  <si>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</si>
  <si>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</si>
  <si>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</si>
  <si>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</si>
  <si>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</si>
  <si>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</si>
  <si>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</si>
  <si>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</si>
  <si>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</si>
  <si>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</si>
  <si>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</si>
  <si>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</si>
  <si>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</si>
  <si>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</si>
  <si>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</si>
  <si>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</si>
  <si>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</si>
  <si>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</si>
  <si>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</si>
  <si>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</si>
  <si>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</si>
  <si>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</si>
  <si>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</si>
  <si>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</si>
  <si>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</si>
  <si>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</si>
  <si>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</si>
  <si>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</si>
  <si>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</si>
  <si>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</si>
  <si>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</si>
  <si>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</si>
  <si>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</si>
  <si>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</si>
  <si>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</si>
  <si>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</si>
  <si>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</si>
  <si>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</si>
  <si>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</si>
  <si>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</si>
  <si>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</si>
  <si>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</si>
  <si>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</si>
  <si>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</si>
  <si>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</si>
  <si>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</si>
  <si>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</si>
  <si>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</si>
  <si>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</si>
  <si>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</si>
  <si>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</si>
  <si>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</si>
  <si>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</si>
  <si>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</si>
  <si>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</si>
  <si>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</si>
  <si>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</si>
  <si>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</si>
  <si>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</si>
  <si>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</si>
  <si>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</si>
  <si>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</si>
  <si>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</si>
  <si>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</si>
  <si>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</si>
  <si>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</si>
  <si>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</si>
  <si>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</si>
  <si>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</si>
  <si>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</si>
  <si>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</si>
  <si>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</si>
  <si>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</si>
  <si>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</si>
  <si>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</si>
  <si>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</si>
  <si>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</si>
  <si>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</si>
  <si>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</si>
  <si>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</si>
  <si>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</si>
  <si>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</si>
  <si>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</si>
  <si>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</si>
  <si>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</si>
  <si>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</si>
  <si>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</si>
  <si>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</si>
  <si>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</si>
  <si>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</si>
  <si>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</si>
  <si>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</si>
  <si>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</si>
  <si>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</si>
  <si>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</si>
  <si>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</si>
  <si>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</si>
  <si>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</si>
  <si>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</si>
  <si>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</si>
  <si>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</si>
  <si>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</si>
  <si>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</si>
  <si>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</si>
  <si>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</si>
  <si>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</si>
  <si>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</si>
  <si>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</si>
  <si>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</si>
  <si>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</si>
  <si>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</si>
  <si>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</si>
  <si>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</si>
  <si>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</si>
  <si>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</si>
  <si>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</si>
  <si>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</si>
  <si>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</si>
  <si>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</si>
  <si>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</si>
  <si>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</si>
  <si>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</si>
  <si>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</si>
  <si>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</si>
  <si>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</si>
  <si>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</si>
  <si>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</si>
  <si>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</si>
  <si>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</si>
  <si>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</si>
  <si>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</si>
  <si>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</si>
  <si>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</si>
  <si>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</si>
  <si>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</si>
  <si>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</si>
  <si>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</si>
  <si>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</si>
  <si>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</si>
  <si>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</si>
  <si>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</si>
  <si>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</si>
  <si>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</si>
  <si>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</si>
  <si>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</si>
  <si>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</si>
  <si>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</si>
  <si>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</si>
  <si>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</si>
  <si>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</si>
  <si>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</si>
  <si>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</si>
  <si>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</si>
  <si>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</si>
  <si>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</si>
  <si>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</si>
  <si>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</si>
  <si>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</si>
  <si>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</si>
  <si>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</si>
  <si>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</si>
  <si>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</si>
  <si>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</si>
  <si>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</si>
  <si>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</si>
  <si>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</si>
  <si>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</si>
  <si>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</si>
  <si>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</si>
  <si>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</si>
  <si>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</si>
  <si>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</si>
  <si>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</si>
  <si>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</si>
  <si>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</si>
  <si>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</si>
  <si>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</si>
  <si>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</si>
  <si>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</si>
  <si>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</si>
  <si>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</si>
  <si>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</si>
  <si>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</si>
  <si>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</si>
  <si>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</si>
  <si>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</si>
  <si>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</si>
  <si>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</si>
  <si>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</si>
  <si>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</si>
  <si>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</si>
  <si>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</si>
  <si>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</si>
  <si>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</si>
  <si>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</si>
  <si>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</si>
  <si>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</si>
  <si>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</si>
  <si>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</si>
  <si>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</si>
  <si>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</si>
  <si>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</si>
  <si>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</si>
  <si>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</si>
  <si>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</si>
  <si>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</si>
  <si>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</si>
  <si>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</si>
  <si>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</si>
  <si>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</si>
  <si>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</si>
  <si>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</si>
  <si>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</si>
  <si>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</si>
  <si>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</si>
  <si>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</si>
  <si>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</si>
  <si>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</si>
  <si>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</si>
  <si>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</si>
  <si>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</si>
  <si>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</si>
  <si>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</si>
  <si>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</si>
  <si>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</si>
  <si>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</si>
  <si>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</si>
  <si>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</si>
  <si>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</si>
  <si>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</si>
  <si>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</si>
  <si>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</si>
  <si>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</si>
  <si>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</si>
  <si>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</si>
  <si>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</si>
  <si>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</si>
  <si>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</si>
  <si>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</si>
  <si>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</si>
  <si>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</si>
  <si>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</si>
  <si>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</si>
  <si>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</si>
  <si>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</si>
  <si>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</si>
  <si>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</si>
  <si>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</si>
  <si>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</si>
  <si>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</si>
  <si>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</si>
  <si>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</si>
  <si>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</si>
  <si>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</si>
  <si>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</si>
  <si>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</si>
  <si>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</si>
  <si>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</si>
  <si>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</si>
  <si>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</si>
  <si>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</si>
  <si>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</si>
  <si>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</si>
  <si>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</si>
  <si>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</si>
  <si>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</si>
  <si>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</si>
  <si>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</si>
  <si>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</si>
  <si>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</si>
  <si>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</si>
  <si>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</si>
  <si>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</si>
  <si>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</si>
  <si>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</si>
  <si>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</si>
  <si>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</si>
  <si>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</si>
  <si>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</si>
  <si>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</si>
  <si>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</si>
  <si>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</si>
  <si>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</si>
  <si>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</si>
  <si>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</si>
  <si>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</si>
  <si>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</si>
  <si>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</si>
  <si>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</si>
  <si>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</si>
  <si>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</si>
  <si>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</si>
  <si>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</si>
  <si>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</si>
  <si>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</si>
  <si>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</si>
  <si>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</si>
  <si>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</si>
  <si>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</si>
  <si>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</si>
  <si>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</si>
  <si>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</si>
  <si>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</si>
  <si>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</si>
  <si>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</si>
  <si>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</si>
  <si>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</si>
  <si>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</si>
  <si>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</si>
  <si>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</si>
  <si>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</si>
  <si>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</si>
  <si>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</si>
  <si>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</si>
  <si>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</si>
  <si>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</si>
  <si>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</si>
  <si>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</si>
  <si>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</si>
  <si>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</si>
  <si>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</si>
  <si>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</si>
  <si>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</si>
  <si>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</si>
  <si>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</si>
  <si>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</si>
  <si>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</si>
  <si>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</si>
  <si>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</si>
  <si>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</si>
  <si>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</si>
  <si>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</si>
  <si>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</si>
  <si>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</si>
  <si>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</si>
  <si>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</si>
  <si>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</si>
  <si>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</si>
  <si>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</si>
  <si>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</si>
  <si>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</si>
  <si>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</si>
  <si>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</si>
  <si>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</si>
  <si>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</si>
  <si>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</si>
  <si>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</si>
  <si>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</si>
  <si>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</si>
  <si>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</si>
  <si>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</si>
  <si>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</si>
  <si>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</si>
  <si>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</si>
  <si>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</si>
  <si>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</si>
  <si>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</si>
  <si>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</si>
  <si>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</si>
  <si>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</si>
  <si>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</si>
  <si>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</si>
  <si>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</si>
  <si>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</si>
  <si>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</si>
  <si>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</si>
  <si>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</si>
  <si>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</si>
  <si>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</si>
  <si>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</si>
  <si>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</si>
  <si>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</si>
  <si>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</si>
  <si>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</si>
  <si>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</si>
  <si>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</si>
  <si>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</si>
  <si>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</si>
  <si>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</si>
  <si>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</si>
  <si>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</si>
  <si>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</si>
  <si>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</si>
  <si>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</si>
  <si>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</si>
  <si>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</si>
  <si>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</si>
  <si>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</si>
  <si>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</si>
  <si>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</si>
  <si>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</si>
  <si>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</si>
  <si>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</si>
  <si>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</si>
  <si>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</si>
  <si>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</si>
  <si>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</si>
  <si>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</si>
  <si>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</si>
  <si>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</si>
  <si>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</si>
  <si>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</si>
  <si>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</si>
  <si>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</si>
  <si>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</si>
  <si>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</si>
  <si>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</si>
  <si>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</si>
  <si>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</si>
  <si>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</si>
  <si>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</si>
  <si>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</si>
  <si>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</si>
  <si>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</si>
  <si>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</si>
  <si>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</si>
  <si>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</si>
  <si>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</si>
  <si>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</si>
  <si>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</si>
  <si>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</si>
  <si>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</si>
  <si>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</si>
  <si>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</si>
  <si>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</si>
  <si>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</si>
  <si>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</si>
  <si>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</si>
  <si>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</si>
  <si>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</si>
  <si>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</si>
  <si>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</si>
  <si>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</si>
  <si>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</si>
  <si>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</si>
  <si>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</si>
  <si>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</si>
  <si>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</si>
  <si>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</si>
  <si>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</si>
  <si>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</si>
  <si>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</si>
  <si>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</si>
  <si>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</si>
  <si>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</si>
  <si>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</si>
  <si>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</si>
  <si>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</si>
  <si>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</si>
  <si>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</si>
  <si>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</si>
  <si>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</si>
  <si>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</si>
  <si>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</si>
  <si>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</si>
  <si>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</si>
  <si>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</si>
  <si>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</si>
  <si>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</si>
  <si>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</si>
  <si>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</si>
  <si>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</si>
  <si>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</si>
  <si>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</si>
  <si>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</si>
  <si>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</si>
  <si>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</si>
  <si>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</si>
  <si>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</si>
  <si>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</si>
  <si>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</si>
  <si>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</si>
  <si>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</si>
  <si>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</si>
  <si>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</si>
  <si>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</si>
  <si>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</si>
  <si>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</si>
  <si>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</si>
  <si>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</si>
  <si>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</si>
  <si>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</si>
  <si>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</si>
  <si>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</si>
  <si>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</si>
  <si>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</si>
  <si>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</si>
  <si>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</si>
  <si>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</si>
  <si>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</si>
  <si>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</si>
  <si>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</si>
  <si>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</si>
  <si>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</si>
  <si>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</si>
  <si>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</si>
  <si>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</si>
  <si>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</si>
  <si>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</si>
  <si>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</si>
  <si>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</si>
  <si>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</si>
  <si>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</si>
  <si>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</si>
  <si>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</si>
  <si>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</si>
  <si>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</si>
  <si>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</si>
  <si>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</si>
  <si>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</si>
  <si>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</si>
  <si>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</si>
  <si>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</si>
  <si>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</si>
  <si>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</si>
  <si>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</si>
  <si>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</si>
  <si>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</si>
  <si>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</si>
  <si>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</si>
  <si>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</si>
  <si>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</si>
  <si>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</si>
  <si>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</si>
  <si>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</si>
  <si>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</si>
  <si>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</si>
  <si>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</si>
  <si>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</si>
  <si>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</si>
  <si>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</si>
  <si>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</si>
  <si>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</si>
  <si>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</si>
  <si>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</si>
  <si>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</si>
  <si>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</si>
  <si>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</si>
  <si>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</si>
  <si>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</si>
  <si>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</si>
  <si>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</si>
  <si>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</si>
  <si>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</si>
  <si>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</si>
  <si>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</si>
  <si>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</si>
  <si>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</si>
  <si>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</si>
  <si>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</si>
  <si>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</si>
  <si>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</si>
  <si>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</si>
  <si>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</si>
  <si>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</si>
  <si>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</si>
  <si>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</si>
  <si>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</si>
  <si>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</si>
  <si>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</si>
  <si>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</si>
  <si>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</si>
  <si>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</si>
  <si>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</si>
  <si>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</si>
  <si>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</si>
  <si>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</si>
  <si>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</si>
  <si>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</si>
  <si>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</si>
  <si>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</si>
  <si>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</si>
  <si>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</si>
  <si>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</si>
  <si>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</si>
  <si>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</si>
  <si>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</si>
  <si>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</si>
  <si>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</si>
  <si>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</si>
  <si>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</si>
  <si>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</si>
  <si>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</si>
  <si>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</si>
  <si>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</si>
  <si>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</si>
  <si>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</si>
  <si>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</si>
  <si>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</si>
  <si>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</si>
  <si>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</si>
  <si>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</si>
  <si>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</si>
  <si>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</si>
  <si>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</si>
  <si>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</si>
  <si>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</si>
  <si>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</si>
  <si>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</si>
  <si>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</si>
  <si>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</si>
  <si>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</si>
  <si>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</si>
  <si>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</si>
  <si>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</si>
  <si>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</si>
  <si>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</si>
  <si>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</si>
  <si>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</si>
  <si>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</si>
  <si>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</si>
  <si>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</si>
  <si>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</si>
  <si>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</si>
  <si>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</si>
  <si>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</si>
  <si>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</si>
  <si>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</si>
  <si>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</si>
  <si>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</si>
  <si>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</si>
  <si>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</si>
  <si>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</si>
  <si>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</si>
  <si>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</si>
  <si>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</si>
  <si>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</si>
  <si>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</si>
  <si>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</si>
  <si>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</si>
  <si>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</si>
  <si>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</si>
  <si>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</si>
  <si>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</si>
  <si>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</si>
  <si>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</si>
  <si>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</si>
  <si>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</si>
  <si>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</si>
  <si>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</si>
  <si>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</si>
  <si>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</si>
  <si>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</si>
  <si>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</si>
  <si>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</si>
  <si>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</si>
  <si>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</si>
  <si>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</si>
  <si>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</si>
  <si>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</si>
  <si>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</si>
  <si>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</si>
  <si>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</si>
  <si>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</si>
  <si>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</si>
  <si>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</si>
  <si>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</si>
  <si>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</si>
  <si>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</si>
  <si>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</si>
  <si>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</si>
  <si>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</si>
  <si>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</si>
  <si>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</si>
  <si>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</si>
  <si>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</si>
  <si>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</si>
  <si>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</si>
  <si>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</si>
  <si>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</si>
  <si>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</si>
  <si>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</si>
  <si>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</si>
  <si>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</si>
  <si>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</si>
  <si>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</si>
  <si>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</si>
  <si>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</si>
  <si>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</si>
  <si>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</si>
  <si>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</si>
  <si>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</si>
  <si>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</si>
  <si>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</si>
  <si>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</si>
  <si>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</si>
  <si>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</si>
  <si>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</si>
  <si>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</si>
  <si>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</si>
  <si>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</si>
  <si>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</si>
  <si>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</si>
  <si>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</si>
  <si>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</si>
  <si>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</si>
  <si>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</si>
  <si>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</si>
  <si>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</si>
  <si>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</si>
  <si>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</si>
  <si>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</si>
  <si>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</si>
  <si>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</si>
  <si>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</si>
  <si>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</si>
  <si>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</si>
  <si>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</si>
  <si>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</si>
  <si>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</si>
  <si>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</si>
  <si>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</si>
  <si>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</si>
  <si>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</si>
  <si>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</si>
  <si>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</si>
  <si>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</si>
  <si>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</si>
  <si>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</si>
  <si>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</si>
  <si>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</si>
  <si>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</si>
  <si>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</si>
  <si>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</si>
  <si>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</si>
  <si>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</si>
  <si>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</si>
  <si>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</si>
  <si>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</si>
  <si>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</si>
  <si>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</si>
  <si>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</si>
  <si>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</si>
  <si>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</si>
  <si>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</si>
  <si>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</si>
  <si>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</si>
  <si>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</si>
  <si>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</si>
  <si>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</si>
  <si>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</si>
  <si>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</si>
  <si>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</si>
  <si>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</si>
  <si>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</si>
  <si>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</si>
  <si>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</si>
  <si>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</si>
  <si>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</si>
  <si>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</si>
  <si>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</si>
  <si>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</si>
  <si>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</si>
  <si>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</si>
  <si>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</si>
  <si>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</si>
  <si>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</si>
  <si>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</si>
  <si>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</si>
  <si>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</si>
  <si>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</si>
  <si>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</si>
  <si>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</si>
  <si>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</si>
  <si>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</si>
  <si>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</si>
  <si>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</si>
  <si>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</si>
  <si>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</si>
  <si>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</si>
  <si>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</si>
  <si>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</si>
  <si>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</si>
  <si>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</si>
  <si>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</si>
  <si>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</si>
  <si>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</si>
  <si>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</si>
  <si>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</si>
  <si>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</si>
  <si>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</si>
  <si>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</si>
  <si>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</si>
  <si>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</si>
  <si>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</si>
  <si>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</si>
  <si>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</si>
  <si>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</si>
  <si>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</si>
  <si>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</si>
  <si>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</si>
  <si>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</si>
  <si>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</si>
  <si>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</si>
  <si>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</si>
  <si>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</si>
  <si>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</si>
  <si>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</si>
  <si>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</si>
  <si>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</si>
  <si>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</si>
  <si>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</si>
  <si>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</si>
  <si>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</si>
  <si>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</si>
  <si>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</si>
  <si>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</si>
  <si>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</si>
  <si>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</si>
  <si>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</si>
  <si>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</si>
  <si>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</si>
  <si>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</si>
  <si>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</si>
  <si>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</si>
  <si>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</si>
  <si>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</si>
  <si>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</si>
  <si>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</si>
  <si>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</si>
  <si>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</si>
  <si>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</si>
  <si>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</si>
  <si>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</si>
  <si>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</si>
  <si>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</si>
  <si>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</si>
  <si>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</si>
  <si>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</si>
  <si>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</si>
  <si>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</si>
  <si>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</si>
  <si>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</si>
  <si>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</si>
  <si>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</si>
  <si>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</si>
  <si>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</si>
  <si>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</si>
  <si>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</si>
  <si>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</si>
  <si>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</si>
  <si>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</si>
  <si>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</si>
  <si>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</si>
  <si>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</si>
  <si>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</si>
  <si>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</si>
  <si>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</si>
  <si>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</si>
  <si>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</si>
  <si>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</si>
  <si>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</si>
  <si>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</si>
  <si>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</si>
  <si>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</si>
  <si>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</si>
  <si>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</si>
  <si>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</si>
  <si>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</si>
  <si>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</si>
  <si>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</si>
  <si>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</si>
  <si>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</si>
  <si>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</si>
  <si>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</si>
  <si>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</si>
  <si>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</si>
  <si>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</si>
  <si>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</si>
  <si>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</si>
  <si>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</si>
  <si>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</si>
  <si>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</si>
  <si>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</si>
  <si>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</si>
  <si>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</si>
  <si>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</si>
  <si>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</si>
  <si>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</si>
  <si>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</si>
  <si>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</si>
  <si>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</si>
  <si>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</si>
  <si>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</si>
  <si>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</si>
  <si>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</si>
  <si>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</si>
  <si>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</si>
  <si>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</si>
  <si>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</si>
  <si>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</si>
  <si>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</si>
  <si>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</si>
  <si>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</si>
  <si>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</si>
  <si>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</si>
  <si>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</si>
  <si>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</si>
  <si>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</si>
  <si>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</si>
  <si>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</si>
  <si>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</si>
  <si>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</si>
  <si>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</si>
  <si>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</si>
  <si>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</si>
  <si>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</si>
  <si>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</si>
  <si>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</si>
  <si>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</si>
  <si>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</si>
  <si>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</si>
  <si>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</si>
  <si>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</si>
  <si>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</si>
  <si>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</si>
  <si>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</si>
  <si>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</si>
  <si>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</si>
  <si>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</si>
  <si>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</si>
  <si>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</si>
  <si>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</si>
  <si>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</si>
  <si>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</si>
  <si>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</si>
  <si>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</si>
  <si>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</si>
  <si>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</si>
  <si>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</si>
  <si>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</si>
  <si>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</si>
  <si>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</si>
  <si>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</si>
  <si>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</si>
  <si>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</si>
  <si>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</si>
  <si>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</si>
  <si>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</si>
  <si>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</si>
  <si>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</si>
  <si>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</si>
  <si>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</si>
  <si>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</si>
  <si>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</si>
  <si>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</si>
  <si>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</si>
  <si>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</si>
  <si>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</si>
  <si>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</si>
  <si>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</si>
  <si>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</si>
  <si>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</si>
  <si>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</si>
  <si>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</si>
  <si>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</si>
  <si>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</si>
  <si>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</si>
  <si>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</si>
  <si>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</si>
  <si>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</si>
  <si>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</si>
  <si>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</si>
  <si>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</si>
  <si>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</si>
  <si>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</si>
  <si>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</si>
  <si>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</si>
  <si>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</si>
  <si>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</si>
  <si>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</si>
  <si>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</si>
  <si>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</si>
  <si>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</si>
  <si>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</si>
  <si>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</si>
  <si>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</si>
  <si>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</si>
  <si>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</si>
  <si>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</si>
  <si>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</si>
  <si>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</si>
  <si>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</si>
  <si>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</si>
  <si>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</si>
  <si>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</si>
  <si>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</si>
  <si>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</si>
  <si>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</si>
  <si>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</si>
  <si>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</si>
  <si>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</si>
  <si>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</si>
  <si>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</si>
  <si>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</si>
  <si>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</si>
  <si>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</si>
  <si>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</si>
  <si>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</si>
  <si>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</si>
  <si>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</si>
  <si>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</si>
  <si>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</si>
  <si>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</si>
  <si>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</si>
  <si>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</si>
  <si>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</si>
  <si>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</si>
  <si>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</si>
  <si>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</si>
  <si>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</si>
  <si>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</si>
  <si>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</si>
  <si>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</si>
  <si>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</si>
  <si>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</si>
  <si>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</si>
  <si>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</si>
  <si>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</si>
  <si>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</si>
  <si>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</si>
  <si>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</si>
  <si>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</si>
  <si>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</si>
  <si>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</si>
  <si>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</si>
  <si>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</si>
  <si>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</si>
  <si>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</si>
  <si>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</si>
  <si>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</si>
  <si>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</si>
  <si>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</si>
  <si>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</si>
  <si>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</si>
  <si>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</si>
  <si>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</si>
  <si>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</si>
  <si>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</si>
  <si>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</si>
  <si>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</si>
  <si>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</si>
  <si>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</si>
  <si>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</si>
  <si>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</si>
  <si>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</si>
  <si>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</si>
  <si>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</si>
  <si>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</si>
  <si>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</si>
  <si>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</si>
  <si>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</si>
  <si>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</si>
  <si>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</si>
  <si>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</si>
  <si>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</si>
  <si>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</si>
  <si>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</si>
  <si>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</si>
  <si>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</si>
  <si>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</si>
  <si>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</si>
  <si>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</si>
  <si>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</si>
  <si>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</si>
  <si>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</si>
  <si>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</si>
  <si>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</si>
  <si>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</si>
  <si>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</si>
  <si>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</si>
  <si>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</si>
  <si>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</si>
  <si>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</si>
  <si>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</si>
  <si>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</si>
  <si>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</si>
  <si>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</si>
  <si>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</si>
  <si>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</si>
  <si>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</si>
  <si>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</si>
  <si>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</si>
  <si>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</si>
  <si>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</si>
  <si>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</si>
  <si>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</si>
  <si>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</si>
  <si>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</si>
  <si>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</si>
  <si>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</si>
  <si>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</si>
  <si>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</si>
  <si>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</si>
  <si>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</si>
  <si>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</si>
  <si>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</si>
  <si>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</si>
  <si>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</si>
  <si>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</si>
  <si>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</si>
  <si>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</si>
  <si>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</si>
  <si>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</si>
  <si>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</si>
  <si>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</si>
  <si>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</si>
  <si>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</si>
  <si>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</si>
  <si>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</si>
  <si>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</si>
  <si>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</si>
  <si>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</si>
  <si>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</si>
  <si>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</si>
  <si>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</si>
  <si>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</si>
  <si>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</si>
  <si>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</si>
  <si>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</si>
  <si>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</si>
  <si>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</si>
  <si>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</si>
  <si>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</si>
  <si>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</si>
  <si>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</si>
  <si>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</si>
  <si>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</si>
  <si>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</si>
  <si>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</si>
  <si>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</si>
  <si>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</si>
  <si>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</si>
  <si>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</si>
  <si>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</si>
  <si>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</si>
  <si>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</si>
  <si>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</si>
  <si>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</si>
  <si>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</si>
  <si>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</si>
  <si>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</si>
  <si>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</si>
  <si>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</si>
  <si>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</si>
  <si>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</si>
  <si>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</si>
  <si>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</si>
  <si>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</si>
  <si>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</si>
  <si>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</si>
  <si>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</si>
  <si>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</si>
  <si>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</si>
  <si>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</si>
  <si>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</si>
  <si>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</si>
  <si>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</si>
  <si>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</si>
  <si>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</si>
  <si>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</si>
  <si>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</si>
  <si>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</si>
  <si>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</si>
  <si>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</si>
  <si>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</si>
  <si>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</si>
  <si>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</si>
  <si>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</si>
  <si>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</si>
  <si>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</si>
  <si>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</si>
  <si>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</si>
  <si>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</si>
  <si>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</si>
  <si>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</si>
  <si>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</si>
  <si>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</si>
  <si>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</si>
  <si>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</si>
  <si>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</si>
  <si>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</si>
  <si>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</si>
  <si>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</si>
  <si>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</si>
  <si>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</si>
  <si>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</si>
  <si>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</si>
  <si>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</si>
  <si>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</si>
  <si>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</si>
  <si>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</si>
  <si>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</si>
  <si>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</si>
  <si>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</si>
  <si>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</si>
  <si>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</si>
  <si>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</si>
  <si>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</si>
  <si>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</si>
  <si>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</si>
  <si>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</si>
  <si>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</si>
  <si>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</si>
  <si>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</si>
  <si>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</si>
  <si>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</si>
  <si>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</si>
  <si>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</si>
  <si>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</si>
  <si>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</si>
  <si>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</si>
  <si>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</si>
  <si>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</si>
  <si>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</si>
  <si>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</si>
  <si>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</si>
  <si>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</si>
  <si>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</si>
  <si>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</si>
  <si>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</si>
  <si>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</si>
  <si>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</si>
  <si>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</si>
  <si>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</si>
  <si>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</si>
  <si>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</si>
  <si>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</si>
  <si>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</si>
  <si>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</si>
  <si>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</si>
  <si>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</si>
  <si>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</si>
  <si>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</si>
  <si>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</si>
  <si>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</si>
  <si>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</si>
  <si>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</si>
  <si>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</si>
  <si>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</si>
  <si>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</si>
  <si>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</si>
  <si>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</si>
  <si>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</si>
  <si>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</si>
  <si>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</si>
  <si>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</si>
  <si>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</si>
  <si>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</si>
  <si>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</si>
  <si>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</si>
  <si>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</si>
  <si>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</si>
  <si>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</si>
  <si>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</si>
  <si>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</si>
  <si>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</si>
  <si>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</si>
  <si>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</si>
  <si>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</si>
  <si>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</si>
  <si>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</si>
  <si>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</si>
  <si>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</si>
  <si>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</si>
  <si>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</si>
  <si>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</si>
  <si>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</si>
  <si>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</si>
  <si>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</si>
  <si>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</si>
  <si>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</si>
  <si>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</si>
  <si>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</si>
  <si>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</si>
  <si>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</si>
  <si>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</si>
  <si>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</si>
  <si>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</si>
  <si>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</si>
  <si>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</si>
  <si>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</si>
  <si>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</si>
  <si>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</si>
  <si>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</si>
  <si>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</si>
  <si>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</si>
  <si>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</si>
  <si>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</si>
  <si>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</si>
  <si>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</si>
  <si>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</si>
  <si>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</si>
  <si>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</si>
  <si>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</si>
  <si>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</si>
  <si>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</si>
  <si>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</si>
  <si>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</si>
  <si>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</si>
  <si>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</si>
  <si>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</si>
  <si>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</si>
  <si>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</si>
  <si>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</si>
  <si>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</si>
  <si>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</si>
  <si>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</si>
  <si>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</si>
  <si>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</si>
  <si>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</si>
  <si>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</si>
  <si>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</si>
  <si>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</si>
  <si>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</si>
  <si>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</si>
  <si>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</si>
  <si>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</si>
  <si>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</si>
  <si>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</si>
  <si>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</si>
  <si>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</si>
  <si>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</si>
  <si>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</si>
  <si>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</si>
  <si>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</si>
  <si>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</si>
  <si>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</si>
  <si>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</si>
  <si>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</si>
  <si>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</si>
  <si>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</si>
  <si>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</si>
  <si>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</si>
  <si>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</si>
  <si>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</si>
  <si>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</si>
  <si>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</si>
  <si>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</si>
  <si>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</si>
  <si>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</si>
  <si>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</si>
  <si>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</si>
  <si>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</si>
  <si>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</si>
  <si>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</si>
  <si>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</si>
  <si>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</si>
  <si>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</si>
  <si>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</si>
  <si>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</si>
  <si>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</si>
  <si>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</si>
  <si>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</si>
  <si>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</si>
  <si>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</si>
  <si>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</si>
  <si>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</si>
  <si>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</si>
  <si>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</si>
  <si>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</si>
  <si>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</si>
  <si>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</si>
  <si>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</si>
  <si>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</si>
  <si>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</si>
  <si>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</si>
  <si>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</si>
  <si>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</si>
  <si>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</si>
  <si>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</si>
  <si>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</si>
  <si>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</si>
  <si>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</si>
  <si>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</si>
  <si>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</si>
  <si>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</si>
  <si>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</si>
  <si>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</si>
  <si>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</si>
  <si>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</si>
  <si>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</si>
  <si>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</si>
  <si>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</si>
  <si>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</si>
  <si>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</si>
  <si>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</si>
  <si>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</si>
  <si>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</si>
  <si>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</si>
  <si>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</si>
  <si>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</si>
  <si>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</si>
  <si>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</si>
  <si>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</si>
  <si>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</si>
  <si>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</si>
  <si>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</si>
  <si>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</si>
  <si>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</si>
  <si>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</si>
  <si>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</si>
  <si>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</si>
  <si>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</si>
  <si>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</si>
  <si>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</si>
  <si>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</si>
  <si>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</si>
  <si>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</si>
  <si>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</si>
  <si>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</si>
  <si>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</si>
  <si>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</si>
  <si>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</si>
  <si>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</si>
  <si>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</si>
  <si>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</si>
  <si>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</si>
  <si>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</si>
  <si>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</si>
  <si>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</si>
  <si>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</si>
  <si>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</si>
  <si>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</si>
  <si>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</si>
  <si>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</si>
  <si>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</si>
  <si>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</si>
  <si>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</si>
  <si>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</si>
  <si>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</si>
  <si>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</si>
  <si>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</si>
  <si>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</si>
  <si>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</si>
  <si>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</si>
  <si>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</si>
  <si>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</si>
  <si>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</si>
  <si>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</si>
  <si>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</si>
  <si>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</si>
  <si>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</si>
  <si>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</si>
  <si>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</si>
  <si>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</si>
  <si>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</si>
  <si>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</si>
  <si>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</si>
  <si>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</si>
  <si>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</si>
  <si>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</si>
  <si>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</si>
  <si>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</si>
  <si>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</si>
  <si>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</si>
  <si>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</si>
  <si>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</si>
  <si>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</si>
  <si>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</si>
  <si>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</si>
  <si>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</si>
  <si>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</si>
  <si>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</si>
  <si>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</si>
  <si>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</si>
  <si>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</si>
  <si>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</si>
  <si>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</si>
  <si>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</si>
  <si>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</si>
  <si>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</si>
  <si>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</si>
  <si>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</si>
  <si>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</si>
  <si>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</si>
  <si>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</si>
  <si>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</si>
  <si>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</si>
  <si>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</si>
  <si>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</si>
  <si>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</si>
  <si>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</si>
  <si>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</si>
  <si>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</si>
  <si>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</si>
  <si>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</si>
  <si>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</si>
  <si>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</si>
  <si>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</si>
  <si>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</si>
  <si>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</si>
  <si>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</si>
  <si>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</si>
  <si>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</si>
  <si>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</si>
  <si>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</si>
  <si>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</si>
  <si>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</si>
  <si>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</si>
  <si>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</si>
  <si>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</si>
  <si>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</si>
  <si>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</si>
  <si>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</si>
  <si>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</si>
  <si>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</si>
  <si>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</si>
  <si>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</si>
  <si>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</si>
  <si>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</si>
  <si>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</si>
  <si>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</si>
  <si>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</si>
  <si>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</si>
  <si>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</si>
  <si>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</si>
  <si>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</si>
  <si>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</si>
  <si>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</si>
  <si>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</si>
  <si>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</si>
  <si>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</si>
  <si>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</si>
  <si>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</si>
  <si>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</si>
  <si>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</si>
  <si>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</si>
  <si>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</si>
  <si>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</si>
  <si>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</si>
  <si>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</si>
  <si>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</si>
  <si>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</si>
  <si>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</si>
  <si>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</si>
  <si>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</si>
  <si>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</si>
  <si>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</si>
  <si>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</si>
  <si>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</si>
  <si>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</si>
  <si>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</si>
  <si>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</si>
  <si>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</si>
  <si>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</si>
  <si>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</si>
  <si>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</si>
  <si>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</si>
  <si>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</si>
  <si>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</si>
  <si>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</si>
  <si>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</si>
  <si>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</si>
  <si>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</si>
  <si>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</si>
  <si>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</si>
  <si>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</si>
  <si>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</si>
  <si>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</si>
  <si>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</si>
  <si>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</si>
  <si>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</si>
  <si>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</si>
  <si>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</si>
  <si>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</si>
  <si>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</si>
  <si>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</si>
  <si>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</si>
  <si>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</si>
  <si>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</si>
  <si>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</si>
  <si>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</si>
  <si>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</si>
  <si>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</si>
  <si>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</si>
  <si>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</si>
  <si>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</si>
  <si>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</si>
  <si>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</si>
  <si>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</si>
  <si>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</si>
  <si>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</si>
  <si>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</si>
  <si>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</si>
  <si>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</si>
  <si>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</si>
  <si>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</si>
  <si>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</si>
  <si>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</si>
  <si>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</si>
  <si>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</si>
  <si>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</si>
  <si>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</si>
  <si>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</si>
  <si>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</si>
  <si>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</si>
  <si>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</si>
  <si>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</si>
  <si>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</si>
  <si>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</si>
  <si>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</si>
  <si>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</si>
  <si>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</si>
  <si>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</si>
  <si>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</si>
  <si>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</si>
  <si>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</si>
  <si>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</si>
  <si>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</si>
  <si>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</si>
  <si>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</si>
  <si>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</si>
  <si>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</si>
  <si>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</si>
  <si>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</si>
  <si>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</si>
  <si>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</si>
  <si>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</si>
  <si>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</si>
  <si>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</si>
  <si>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</si>
  <si>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</si>
  <si>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</si>
  <si>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</si>
  <si>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</si>
  <si>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</si>
  <si>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</si>
  <si>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</si>
  <si>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</si>
  <si>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</si>
  <si>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</si>
  <si>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</si>
  <si>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</si>
  <si>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</si>
  <si>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</si>
  <si>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</si>
  <si>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</si>
  <si>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</si>
  <si>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</si>
  <si>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</si>
  <si>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</si>
  <si>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</si>
  <si>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</si>
  <si>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</si>
  <si>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</si>
  <si>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</si>
  <si>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</si>
  <si>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</si>
  <si>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</si>
  <si>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</si>
  <si>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</si>
  <si>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</si>
  <si>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</si>
  <si>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</si>
  <si>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</si>
  <si>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</si>
  <si>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</si>
  <si>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</si>
  <si>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</si>
  <si>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</si>
  <si>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</si>
  <si>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</si>
  <si>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</si>
  <si>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</si>
  <si>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</si>
  <si>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</si>
  <si>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</si>
  <si>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</si>
  <si>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</si>
  <si>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</si>
  <si>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</si>
  <si>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</si>
  <si>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</si>
  <si>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</si>
  <si>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</si>
  <si>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</si>
  <si>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</si>
  <si>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</si>
  <si>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</si>
  <si>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</si>
  <si>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</si>
  <si>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</si>
  <si>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</si>
  <si>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</si>
  <si>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</si>
  <si>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</si>
  <si>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</si>
  <si>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</si>
  <si>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</si>
  <si>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</si>
  <si>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</si>
  <si>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</si>
  <si>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</si>
  <si>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</si>
  <si>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</si>
  <si>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</si>
  <si>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</si>
  <si>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</si>
  <si>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</si>
  <si>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</si>
  <si>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</si>
  <si>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</si>
  <si>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</si>
  <si>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</si>
  <si>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</si>
  <si>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</si>
  <si>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</si>
  <si>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</si>
  <si>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</si>
  <si>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</si>
  <si>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</si>
  <si>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</si>
  <si>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</si>
  <si>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</si>
  <si>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</si>
  <si>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</si>
  <si>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</si>
  <si>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</si>
  <si>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</si>
  <si>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</si>
  <si>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</si>
  <si>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</si>
  <si>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</si>
  <si>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</si>
  <si>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</si>
  <si>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</si>
  <si>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</si>
  <si>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</si>
  <si>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</si>
  <si>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</si>
  <si>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</si>
  <si>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</si>
  <si>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</si>
  <si>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</si>
  <si>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</si>
  <si>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</si>
  <si>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</si>
  <si>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</si>
  <si>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</si>
  <si>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</si>
  <si>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</si>
  <si>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</si>
  <si>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</si>
  <si>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</si>
  <si>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</si>
  <si>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</si>
  <si>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</si>
  <si>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</si>
  <si>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</si>
  <si>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</si>
  <si>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</si>
  <si>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</si>
  <si>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</si>
  <si>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</si>
  <si>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</si>
  <si>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</si>
  <si>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</si>
  <si>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</si>
  <si>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</si>
  <si>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</si>
  <si>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</si>
  <si>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</si>
  <si>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</si>
  <si>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</si>
  <si>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</si>
  <si>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</si>
  <si>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</si>
  <si>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</si>
  <si>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</si>
  <si>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</si>
  <si>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</si>
  <si>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</si>
  <si>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</si>
  <si>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</si>
  <si>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</si>
  <si>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</si>
  <si>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</si>
  <si>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</si>
  <si>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</si>
  <si>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</si>
  <si>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</si>
  <si>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</si>
  <si>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</si>
  <si>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</si>
  <si>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</si>
  <si>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</si>
  <si>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</si>
  <si>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</si>
  <si>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</si>
  <si>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</si>
  <si>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</si>
  <si>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</si>
  <si>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</si>
  <si>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</si>
  <si>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</si>
  <si>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</si>
  <si>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</si>
  <si>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</si>
  <si>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</si>
  <si>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</si>
  <si>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</si>
  <si>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</si>
  <si>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</si>
  <si>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</si>
  <si>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</si>
  <si>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</si>
  <si>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</si>
  <si>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</si>
  <si>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</si>
  <si>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</si>
  <si>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</si>
  <si>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</si>
  <si>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</si>
  <si>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</si>
  <si>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</si>
  <si>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</si>
  <si>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</si>
  <si>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</si>
  <si>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</si>
  <si>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</si>
  <si>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</si>
  <si>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</si>
  <si>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</si>
  <si>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</si>
  <si>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</si>
  <si>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</si>
  <si>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</si>
  <si>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</si>
  <si>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</si>
  <si>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</si>
  <si>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</si>
  <si>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</si>
  <si>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</si>
  <si>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</si>
  <si>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</si>
  <si>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</si>
  <si>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</si>
  <si>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</si>
  <si>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</si>
  <si>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</si>
  <si>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</si>
  <si>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</si>
  <si>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</si>
  <si>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</si>
  <si>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</si>
  <si>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</si>
  <si>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</si>
  <si>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</si>
  <si>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</si>
  <si>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</si>
  <si>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</si>
  <si>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</si>
  <si>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</si>
  <si>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</si>
  <si>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</si>
  <si>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</si>
  <si>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</si>
  <si>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</si>
  <si>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</si>
  <si>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</si>
  <si>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</si>
  <si>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</si>
  <si>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</si>
  <si>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</si>
  <si>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</si>
  <si>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</si>
  <si>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</si>
  <si>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</si>
  <si>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</si>
  <si>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</si>
  <si>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</si>
  <si>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</si>
  <si>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</si>
  <si>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</si>
  <si>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</si>
  <si>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</si>
  <si>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</si>
  <si>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</si>
  <si>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</si>
  <si>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</si>
  <si>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</si>
  <si>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</si>
  <si>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</si>
  <si>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</si>
  <si>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</si>
  <si>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</si>
  <si>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</si>
  <si>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</si>
  <si>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</si>
  <si>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</si>
  <si>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</si>
  <si>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</si>
  <si>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</si>
  <si>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</si>
  <si>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</si>
  <si>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</si>
  <si>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</si>
  <si>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</si>
  <si>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</si>
  <si>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</si>
  <si>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</si>
  <si>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</si>
  <si>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</si>
  <si>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</si>
  <si>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</si>
  <si>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</si>
  <si>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</si>
  <si>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</si>
  <si>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</si>
  <si>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</si>
  <si>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</si>
  <si>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</si>
  <si>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</si>
  <si>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</si>
  <si>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</si>
  <si>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</si>
  <si>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</si>
  <si>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</si>
  <si>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</si>
  <si>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</si>
  <si>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</si>
  <si>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</si>
  <si>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</si>
  <si>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</si>
  <si>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</si>
  <si>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</si>
  <si>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</si>
  <si>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</si>
  <si>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</si>
  <si>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</si>
  <si>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</si>
  <si>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</si>
  <si>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</si>
  <si>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</si>
  <si>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</si>
  <si>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</si>
  <si>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</si>
  <si>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</si>
  <si>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</si>
  <si>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</si>
  <si>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</si>
  <si>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</si>
  <si>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</si>
  <si>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</si>
  <si>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</si>
  <si>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</si>
  <si>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</si>
  <si>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</si>
  <si>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</si>
  <si>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</si>
  <si>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</si>
  <si>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</si>
  <si>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</si>
  <si>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</si>
  <si>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</si>
  <si>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</si>
  <si>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</si>
  <si>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</si>
  <si>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</si>
  <si>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</si>
  <si>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</si>
  <si>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</si>
  <si>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</si>
  <si>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</si>
  <si>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</si>
  <si>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</si>
  <si>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</si>
  <si>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</si>
  <si>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</si>
  <si>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</si>
  <si>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</si>
  <si>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</si>
  <si>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</si>
  <si>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</si>
  <si>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</si>
  <si>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</si>
  <si>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</si>
  <si>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</si>
  <si>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</si>
  <si>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</si>
  <si>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</si>
  <si>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</si>
  <si>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</si>
  <si>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</si>
  <si>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</si>
  <si>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</si>
  <si>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</si>
  <si>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</si>
  <si>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</si>
  <si>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</si>
  <si>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</si>
  <si>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</si>
  <si>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</si>
  <si>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</si>
  <si>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</si>
  <si>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</si>
  <si>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</si>
  <si>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</si>
  <si>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</si>
  <si>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</si>
  <si>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</si>
  <si>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</si>
  <si>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</si>
  <si>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</si>
  <si>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</si>
  <si>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</si>
  <si>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</si>
  <si>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</si>
  <si>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</si>
  <si>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</si>
  <si>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</si>
  <si>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</si>
  <si>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</si>
  <si>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</si>
  <si>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</si>
  <si>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</si>
  <si>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</si>
  <si>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</si>
  <si>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</si>
  <si>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</si>
  <si>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</si>
  <si>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</si>
  <si>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</si>
  <si>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</si>
  <si>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</si>
  <si>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</si>
  <si>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</si>
  <si>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</si>
  <si>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</si>
  <si>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</si>
  <si>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</si>
  <si>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</si>
  <si>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</si>
  <si>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</si>
  <si>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</si>
  <si>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</si>
  <si>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</si>
  <si>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</si>
  <si>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</si>
  <si>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</si>
  <si>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</si>
  <si>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</si>
  <si>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</si>
  <si>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</si>
  <si>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</si>
  <si>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</si>
  <si>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</si>
  <si>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</si>
  <si>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</si>
  <si>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</si>
  <si>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</si>
  <si>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</si>
  <si>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</si>
  <si>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</si>
  <si>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</si>
  <si>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</si>
  <si>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</si>
  <si>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</si>
  <si>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</si>
  <si>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</si>
  <si>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</si>
  <si>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</si>
  <si>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</si>
  <si>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</si>
  <si>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</si>
  <si>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</si>
  <si>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</si>
  <si>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</si>
  <si>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</si>
  <si>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</si>
  <si>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</si>
  <si>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</si>
  <si>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</si>
  <si>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</si>
  <si>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</si>
  <si>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</si>
  <si>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</si>
  <si>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</si>
  <si>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</si>
  <si>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</si>
  <si>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</si>
  <si>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</si>
  <si>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</si>
  <si>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</si>
  <si>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</si>
  <si>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</si>
  <si>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</si>
  <si>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</si>
  <si>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</si>
  <si>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</si>
  <si>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</si>
  <si>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</si>
  <si>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</si>
  <si>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</si>
  <si>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</si>
  <si>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</si>
  <si>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</si>
  <si>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</si>
  <si>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</si>
  <si>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</si>
  <si>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</si>
  <si>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</si>
  <si>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</si>
  <si>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</si>
  <si>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</si>
  <si>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</si>
  <si>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</si>
  <si>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</si>
  <si>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</si>
  <si>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</si>
  <si>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</si>
  <si>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</si>
  <si>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</si>
  <si>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</si>
  <si>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</si>
  <si>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</si>
  <si>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</si>
  <si>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</si>
  <si>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</si>
  <si>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</si>
  <si>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</si>
  <si>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</si>
  <si>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</si>
  <si>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</si>
  <si>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</si>
  <si>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</si>
  <si>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</si>
  <si>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</si>
  <si>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</si>
  <si>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</si>
  <si>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</si>
  <si>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</si>
  <si>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</si>
  <si>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</si>
  <si>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</si>
  <si>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</si>
  <si>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</si>
  <si>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</si>
  <si>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</si>
  <si>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</si>
  <si>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</si>
  <si>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</si>
  <si>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</si>
  <si>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</si>
  <si>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</si>
  <si>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</si>
  <si>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</si>
  <si>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</si>
  <si>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</si>
  <si>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</si>
  <si>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</si>
  <si>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</si>
  <si>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</si>
  <si>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</si>
  <si>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</si>
  <si>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</si>
  <si>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</si>
  <si>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</si>
  <si>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</si>
  <si>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</si>
  <si>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</si>
  <si>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</si>
  <si>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</si>
  <si>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</si>
  <si>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</si>
  <si>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</si>
  <si>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</si>
  <si>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</si>
  <si>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</si>
  <si>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</si>
  <si>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</si>
  <si>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</si>
  <si>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</si>
  <si>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</si>
  <si>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</si>
  <si>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</si>
  <si>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</si>
  <si>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</si>
  <si>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</si>
  <si>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</si>
  <si>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</si>
  <si>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</si>
  <si>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</si>
  <si>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</si>
  <si>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</si>
  <si>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</si>
  <si>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</si>
  <si>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</si>
  <si>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</si>
  <si>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</si>
  <si>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</si>
  <si>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</si>
  <si>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</si>
  <si>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</si>
  <si>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</si>
  <si>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</si>
  <si>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</si>
  <si>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</si>
  <si>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</si>
  <si>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</si>
  <si>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</si>
  <si>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</si>
  <si>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</si>
  <si>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</si>
  <si>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</si>
  <si>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</si>
  <si>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</si>
  <si>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</si>
  <si>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</si>
  <si>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</si>
  <si>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</si>
  <si>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</si>
  <si>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</si>
  <si>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</si>
  <si>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</si>
  <si>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</si>
  <si>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</si>
  <si>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</si>
  <si>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</si>
  <si>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</si>
  <si>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</si>
  <si>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</si>
  <si>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</si>
  <si>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</si>
  <si>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</si>
  <si>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</si>
  <si>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</si>
  <si>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</si>
  <si>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</si>
  <si>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</si>
  <si>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</si>
  <si>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</si>
  <si>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</si>
  <si>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</si>
  <si>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</si>
  <si>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</si>
  <si>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</si>
  <si>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</si>
  <si>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</si>
  <si>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</si>
  <si>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</si>
  <si>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</si>
  <si>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</si>
  <si>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</si>
  <si>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</si>
  <si>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</si>
  <si>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</si>
  <si>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</si>
  <si>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</si>
  <si>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</si>
  <si>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</si>
  <si>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</si>
  <si>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</si>
  <si>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</si>
  <si>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</si>
  <si>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</si>
  <si>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</si>
  <si>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</si>
  <si>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</si>
  <si>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</si>
  <si>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</si>
  <si>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</si>
  <si>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</si>
  <si>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</si>
  <si>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</si>
  <si>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</si>
  <si>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</si>
  <si>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</si>
  <si>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</si>
  <si>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</si>
  <si>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</si>
  <si>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</si>
  <si>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</si>
  <si>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</si>
  <si>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</si>
  <si>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</si>
  <si>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</si>
  <si>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</si>
  <si>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</si>
  <si>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</si>
  <si>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</si>
  <si>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</si>
  <si>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</si>
  <si>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</si>
  <si>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</si>
  <si>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</si>
  <si>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</si>
  <si>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</si>
  <si>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</si>
  <si>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</si>
  <si>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</si>
  <si>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</si>
  <si>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</si>
  <si>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</si>
  <si>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</si>
  <si>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</si>
  <si>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</si>
  <si>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</si>
  <si>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</si>
  <si>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</si>
  <si>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</si>
  <si>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</si>
  <si>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</si>
  <si>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</si>
  <si>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</si>
  <si>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</si>
  <si>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</si>
  <si>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</si>
  <si>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</si>
  <si>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</si>
  <si>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</si>
  <si>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</si>
  <si>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</si>
  <si>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</si>
  <si>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</si>
  <si>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</si>
  <si>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</si>
  <si>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</si>
  <si>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</si>
  <si>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</si>
  <si>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</si>
  <si>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</si>
  <si>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</si>
  <si>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</si>
  <si>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</si>
  <si>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</si>
  <si>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</si>
  <si>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</si>
  <si>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</si>
  <si>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</si>
  <si>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</si>
  <si>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</si>
  <si>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</si>
  <si>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</si>
  <si>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</si>
  <si>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</si>
  <si>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</si>
  <si>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</si>
  <si>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</si>
  <si>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</si>
  <si>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</si>
  <si>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</si>
  <si>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</si>
  <si>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</si>
  <si>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</si>
  <si>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</si>
  <si>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</si>
  <si>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</si>
  <si>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</si>
  <si>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</si>
  <si>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</si>
  <si>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</si>
  <si>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</si>
  <si>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</si>
  <si>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</si>
  <si>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</si>
  <si>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</si>
  <si>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</si>
  <si>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</si>
  <si>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</si>
  <si>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</si>
  <si>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</si>
  <si>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</si>
  <si>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</si>
  <si>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</si>
  <si>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</si>
  <si>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</si>
  <si>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</si>
  <si>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</si>
  <si>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</si>
  <si>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</si>
  <si>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</si>
  <si>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</si>
  <si>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</si>
  <si>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</si>
  <si>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</si>
  <si>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</si>
  <si>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</si>
  <si>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</si>
  <si>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</si>
  <si>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</si>
  <si>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</si>
  <si>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</si>
  <si>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</si>
  <si>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</si>
  <si>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</si>
  <si>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</si>
  <si>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</si>
  <si>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</si>
  <si>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</si>
  <si>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</si>
  <si>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</si>
  <si>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</si>
  <si>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</si>
  <si>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</si>
  <si>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</si>
  <si>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</si>
  <si>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</si>
  <si>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</si>
  <si>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</si>
  <si>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</si>
  <si>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</si>
  <si>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</si>
  <si>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</si>
  <si>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</si>
  <si>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</si>
  <si>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</si>
  <si>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</si>
  <si>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</si>
  <si>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</si>
  <si>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</si>
  <si>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</si>
  <si>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</si>
  <si>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</si>
  <si>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</si>
  <si>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</si>
  <si>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</si>
  <si>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</si>
  <si>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</si>
  <si>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</si>
  <si>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</si>
  <si>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</si>
  <si>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</si>
  <si>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</si>
  <si>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</si>
  <si>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</si>
  <si>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</si>
  <si>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</si>
  <si>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</si>
  <si>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</si>
  <si>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</si>
  <si>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</si>
  <si>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</si>
  <si>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</si>
  <si>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</si>
  <si>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</si>
  <si>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</si>
  <si>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</si>
  <si>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</si>
  <si>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</si>
  <si>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</si>
  <si>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</si>
  <si>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</si>
  <si>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</si>
  <si>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</si>
  <si>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</si>
  <si>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</si>
  <si>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</si>
  <si>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</si>
  <si>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</si>
  <si>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</si>
  <si>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</si>
  <si>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</si>
  <si>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</si>
  <si>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</si>
  <si>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</si>
  <si>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</si>
  <si>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</si>
  <si>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</si>
  <si>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</si>
  <si>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</si>
  <si>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</si>
  <si>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</si>
  <si>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</si>
  <si>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</si>
  <si>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</si>
  <si>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</si>
  <si>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</si>
  <si>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</si>
  <si>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</si>
  <si>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</si>
  <si>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</si>
  <si>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</si>
  <si>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</si>
  <si>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</si>
  <si>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</si>
  <si>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</si>
  <si>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</si>
  <si>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</si>
  <si>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</si>
  <si>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</si>
  <si>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</si>
  <si>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</si>
  <si>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</si>
  <si>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</si>
  <si>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</si>
  <si>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</si>
  <si>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</si>
  <si>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</si>
  <si>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</si>
  <si>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</si>
  <si>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</si>
  <si>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</si>
  <si>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</si>
  <si>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</si>
  <si>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</si>
  <si>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</si>
  <si>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</si>
  <si>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</si>
  <si>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</si>
  <si>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</si>
  <si>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</si>
  <si>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</si>
  <si>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</si>
  <si>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</si>
  <si>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</si>
  <si>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</si>
  <si>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</si>
  <si>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</si>
  <si>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</si>
  <si>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</si>
  <si>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</si>
  <si>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</si>
  <si>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</si>
  <si>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</si>
  <si>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</si>
  <si>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</si>
  <si>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</si>
  <si>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</si>
  <si>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</si>
  <si>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</si>
  <si>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</si>
  <si>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</si>
  <si>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</si>
  <si>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</si>
  <si>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</si>
  <si>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</si>
  <si>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</si>
  <si>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</si>
  <si>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</si>
  <si>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</si>
  <si>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</si>
  <si>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</si>
  <si>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</si>
  <si>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</si>
  <si>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</si>
  <si>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</si>
  <si>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</si>
  <si>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</si>
  <si>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</si>
  <si>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</si>
  <si>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</si>
  <si>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</si>
  <si>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</si>
  <si>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</si>
  <si>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</si>
  <si>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</si>
  <si>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</si>
  <si>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</si>
  <si>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</si>
  <si>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</si>
  <si>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</si>
  <si>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</si>
  <si>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</si>
  <si>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</si>
  <si>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</si>
  <si>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</si>
  <si>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</si>
  <si>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</si>
  <si>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</si>
  <si>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</si>
  <si>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</si>
  <si>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</si>
  <si>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</si>
  <si>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</si>
  <si>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</si>
  <si>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</si>
  <si>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</si>
  <si>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</si>
  <si>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</si>
  <si>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</si>
  <si>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</si>
  <si>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</si>
  <si>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</si>
  <si>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</si>
  <si>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</si>
  <si>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</si>
  <si>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</si>
  <si>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</si>
  <si>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</si>
  <si>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</si>
  <si>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</si>
  <si>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</si>
  <si>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</si>
  <si>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</si>
  <si>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</si>
  <si>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</si>
  <si>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</si>
  <si>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</si>
  <si>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</si>
  <si>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</si>
  <si>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</si>
  <si>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</si>
  <si>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</si>
  <si>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</si>
  <si>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</si>
  <si>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</si>
  <si>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</si>
  <si>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</si>
  <si>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</si>
  <si>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</si>
  <si>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</si>
  <si>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</si>
  <si>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</si>
  <si>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</si>
  <si>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</si>
  <si>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</si>
  <si>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</si>
  <si>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</si>
  <si>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</si>
  <si>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</si>
  <si>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</si>
  <si>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</si>
  <si>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</si>
  <si>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</si>
  <si>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</si>
  <si>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</si>
  <si>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</si>
  <si>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</si>
  <si>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</si>
  <si>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</si>
  <si>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</si>
  <si>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</si>
  <si>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</si>
  <si>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</si>
  <si>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</si>
  <si>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</si>
  <si>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</si>
  <si>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</si>
  <si>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</si>
  <si>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</si>
  <si>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</si>
  <si>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</si>
  <si>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</si>
  <si>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</si>
  <si>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</si>
  <si>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</si>
  <si>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</si>
  <si>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</si>
  <si>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</si>
  <si>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</si>
  <si>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</si>
  <si>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</si>
  <si>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</si>
  <si>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</si>
  <si>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</si>
  <si>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</si>
  <si>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</si>
  <si>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</si>
  <si>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</si>
  <si>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</si>
  <si>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</si>
  <si>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</si>
  <si>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</si>
  <si>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</si>
  <si>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</si>
  <si>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</si>
  <si>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</si>
  <si>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</si>
  <si>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</si>
  <si>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</si>
  <si>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</si>
  <si>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</si>
  <si>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</si>
  <si>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</si>
  <si>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</si>
  <si>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</si>
  <si>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</si>
  <si>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</si>
  <si>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</si>
  <si>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</si>
  <si>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</si>
  <si>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</si>
  <si>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</si>
  <si>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</si>
  <si>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</si>
  <si>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</si>
  <si>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</si>
  <si>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</si>
  <si>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</si>
  <si>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</si>
  <si>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</si>
  <si>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</si>
  <si>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</si>
  <si>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</si>
  <si>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</si>
  <si>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</si>
  <si>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</si>
  <si>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</si>
  <si>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</si>
  <si>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</si>
  <si>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</si>
  <si>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</si>
  <si>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</si>
  <si>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</si>
  <si>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</si>
  <si>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</si>
  <si>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</si>
  <si>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</si>
  <si>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</si>
  <si>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</si>
  <si>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</si>
  <si>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</si>
  <si>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</si>
  <si>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</si>
  <si>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</si>
  <si>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</si>
  <si>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</si>
  <si>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</si>
  <si>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</si>
  <si>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</si>
  <si>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</si>
  <si>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</si>
  <si>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</si>
  <si>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</si>
  <si>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</si>
  <si>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</si>
  <si>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</si>
  <si>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</si>
  <si>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</si>
  <si>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</si>
  <si>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</si>
  <si>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</si>
  <si>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</si>
  <si>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</si>
  <si>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</si>
  <si>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</si>
  <si>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</si>
  <si>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</si>
  <si>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</si>
  <si>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</si>
  <si>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</si>
  <si>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</si>
  <si>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</si>
  <si>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</si>
  <si>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</si>
  <si>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</si>
  <si>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</si>
  <si>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</si>
  <si>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</si>
  <si>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</si>
  <si>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</si>
  <si>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</si>
  <si>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</si>
  <si>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</si>
  <si>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</si>
  <si>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</si>
  <si>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</si>
  <si>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</si>
  <si>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</si>
  <si>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</si>
  <si>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</si>
  <si>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</si>
  <si>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</si>
  <si>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</si>
  <si>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</si>
  <si>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</si>
  <si>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</si>
  <si>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</si>
  <si>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</si>
  <si>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</si>
  <si>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</si>
  <si>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</si>
  <si>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</si>
  <si>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</si>
  <si>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</si>
  <si>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</si>
  <si>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</si>
  <si>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</si>
  <si>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</si>
  <si>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</si>
  <si>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</si>
  <si>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</si>
  <si>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</si>
  <si>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</si>
  <si>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</si>
  <si>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</si>
  <si>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</si>
  <si>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</si>
  <si>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</si>
  <si>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</si>
  <si>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</si>
  <si>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</si>
  <si>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</si>
  <si>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</si>
  <si>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</si>
  <si>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</si>
  <si>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</si>
  <si>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</si>
  <si>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</si>
  <si>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</si>
  <si>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</si>
  <si>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</si>
  <si>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</si>
  <si>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</si>
  <si>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</si>
  <si>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</si>
  <si>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</si>
  <si>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</si>
  <si>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</si>
  <si>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</si>
  <si>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</si>
  <si>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</si>
  <si>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</si>
  <si>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</si>
  <si>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</si>
  <si>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</si>
  <si>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</si>
  <si>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</si>
  <si>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</si>
  <si>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</si>
  <si>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</si>
  <si>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</si>
  <si>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</si>
  <si>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</si>
  <si>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</si>
  <si>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</si>
  <si>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</si>
  <si>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</si>
  <si>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</si>
  <si>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</si>
  <si>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</si>
  <si>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</si>
  <si>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</si>
  <si>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</si>
  <si>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</si>
  <si>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</si>
  <si>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</si>
  <si>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</si>
  <si>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</si>
  <si>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</si>
  <si>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</si>
  <si>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</si>
  <si>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</si>
  <si>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</si>
  <si>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</si>
  <si>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</si>
  <si>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</si>
  <si>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</si>
  <si>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</si>
  <si>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</si>
  <si>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</si>
  <si>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</si>
  <si>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</si>
  <si>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</si>
  <si>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</si>
  <si>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</si>
  <si>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</si>
  <si>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</si>
  <si>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</si>
  <si>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</si>
  <si>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</si>
  <si>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</si>
  <si>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</si>
  <si>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</si>
  <si>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</si>
  <si>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</si>
  <si>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</si>
  <si>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</si>
  <si>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</si>
  <si>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</si>
  <si>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</si>
  <si>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</si>
  <si>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</si>
  <si>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</si>
  <si>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</si>
  <si>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</si>
  <si>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</si>
  <si>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</si>
  <si>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</si>
  <si>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</si>
  <si>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</si>
  <si>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</si>
  <si>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</si>
  <si>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</si>
  <si>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</si>
  <si>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</si>
  <si>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</si>
  <si>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</si>
  <si>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</si>
  <si>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</si>
  <si>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</si>
  <si>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</si>
  <si>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</si>
  <si>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</si>
  <si>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</si>
  <si>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</si>
  <si>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</si>
  <si>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</si>
  <si>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</si>
  <si>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</si>
  <si>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</si>
  <si>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</si>
  <si>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</si>
  <si>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</si>
  <si>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</si>
  <si>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</si>
  <si>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</si>
  <si>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</si>
  <si>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</si>
  <si>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</si>
  <si>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</si>
  <si>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</si>
  <si>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</si>
  <si>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</si>
  <si>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</si>
  <si>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</si>
  <si>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</si>
  <si>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</si>
  <si>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</si>
  <si>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</si>
  <si>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</si>
  <si>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</si>
  <si>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</si>
  <si>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</si>
  <si>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</si>
  <si>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</si>
  <si>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</si>
  <si>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</si>
  <si>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</si>
  <si>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</si>
  <si>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</si>
  <si>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</si>
  <si>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</si>
  <si>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</si>
  <si>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</si>
  <si>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</si>
  <si>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</si>
  <si>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</si>
  <si>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</si>
  <si>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</si>
  <si>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</si>
  <si>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</si>
  <si>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</si>
  <si>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</si>
  <si>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</si>
  <si>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</si>
  <si>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</si>
  <si>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</si>
  <si>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</si>
  <si>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</si>
  <si>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</si>
  <si>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</si>
  <si>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</si>
  <si>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</si>
  <si>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</si>
  <si>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</si>
  <si>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</si>
  <si>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</si>
  <si>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</si>
  <si>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</si>
  <si>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</si>
  <si>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</si>
  <si>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</si>
  <si>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</si>
  <si>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</si>
  <si>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</si>
  <si>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</si>
  <si>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</si>
  <si>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</si>
  <si>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</si>
  <si>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</si>
  <si>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</si>
  <si>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</si>
  <si>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</si>
  <si>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</si>
  <si>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</si>
  <si>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</si>
  <si>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</si>
  <si>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</si>
  <si>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</si>
  <si>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</si>
  <si>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</si>
  <si>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</si>
  <si>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</si>
  <si>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</si>
  <si>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</si>
  <si>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</si>
  <si>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</si>
  <si>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</si>
  <si>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</si>
  <si>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</si>
  <si>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</si>
  <si>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</si>
  <si>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</si>
  <si>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</si>
  <si>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</si>
  <si>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</si>
  <si>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</si>
  <si>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</si>
  <si>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</si>
  <si>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</si>
  <si>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</si>
  <si>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</si>
  <si>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</si>
  <si>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</si>
  <si>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</si>
  <si>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</si>
  <si>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</si>
  <si>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</si>
  <si>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</si>
  <si>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</si>
  <si>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</si>
  <si>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</si>
  <si>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</si>
  <si>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</si>
  <si>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</si>
  <si>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</si>
  <si>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</si>
  <si>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</si>
  <si>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</si>
  <si>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</si>
  <si>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</si>
  <si>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</si>
  <si>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</si>
  <si>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</si>
  <si>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</si>
  <si>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</si>
  <si>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</si>
  <si>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</si>
  <si>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</si>
  <si>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</si>
  <si>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</si>
  <si>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</si>
  <si>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</si>
  <si>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</si>
  <si>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</si>
  <si>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</si>
  <si>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</si>
  <si>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</si>
  <si>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</si>
  <si>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</si>
  <si>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</si>
  <si>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</si>
  <si>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</si>
  <si>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</si>
  <si>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</si>
  <si>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</si>
  <si>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</si>
  <si>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</si>
  <si>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</si>
  <si>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</si>
  <si>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</si>
  <si>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</si>
  <si>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</si>
  <si>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</si>
  <si>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</si>
  <si>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</si>
  <si>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</si>
  <si>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</si>
  <si>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</si>
  <si>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</si>
  <si>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</si>
  <si>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</si>
  <si>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</si>
  <si>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</si>
  <si>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</si>
  <si>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</si>
  <si>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</si>
  <si>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</si>
  <si>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</si>
  <si>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</si>
  <si>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</si>
  <si>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</si>
  <si>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</si>
  <si>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</si>
  <si>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</si>
  <si>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</si>
  <si>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</si>
  <si>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</si>
  <si>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</si>
  <si>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</si>
  <si>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</si>
  <si>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</si>
  <si>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</si>
  <si>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</si>
  <si>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</si>
  <si>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</si>
  <si>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</si>
  <si>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</si>
  <si>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</si>
  <si>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</si>
  <si>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</si>
  <si>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</si>
  <si>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</si>
  <si>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</si>
  <si>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</si>
  <si>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</si>
  <si>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</si>
  <si>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</si>
  <si>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</si>
  <si>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</si>
  <si>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</si>
  <si>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</si>
  <si>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</si>
  <si>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</si>
  <si>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</si>
  <si>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</si>
  <si>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</si>
  <si>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</si>
  <si>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</si>
  <si>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</si>
  <si>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</si>
  <si>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</si>
  <si>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</si>
  <si>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</si>
  <si>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</si>
  <si>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</si>
  <si>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</si>
  <si>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</si>
  <si>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</si>
  <si>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</si>
  <si>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</si>
  <si>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</si>
  <si>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</si>
  <si>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</si>
  <si>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</si>
  <si>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</si>
  <si>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</si>
  <si>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</si>
  <si>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</si>
  <si>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</si>
  <si>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</si>
  <si>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</si>
  <si>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</si>
  <si>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</si>
  <si>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</si>
  <si>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</si>
  <si>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</si>
  <si>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</si>
  <si>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</si>
  <si>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</si>
  <si>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</si>
  <si>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</si>
  <si>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</si>
  <si>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</si>
  <si>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</si>
  <si>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</si>
  <si>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</si>
  <si>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</si>
  <si>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</si>
  <si>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</si>
  <si>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</si>
  <si>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</si>
  <si>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</si>
  <si>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</si>
  <si>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</si>
  <si>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</si>
  <si>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</si>
  <si>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</si>
  <si>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</si>
  <si>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</si>
  <si>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</si>
  <si>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</si>
  <si>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</si>
  <si>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</si>
  <si>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</si>
  <si>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</si>
  <si>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</si>
  <si>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</si>
  <si>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</si>
  <si>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</si>
  <si>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</si>
  <si>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</si>
  <si>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</si>
  <si>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</si>
  <si>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</si>
  <si>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</si>
  <si>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</si>
  <si>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</si>
  <si>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</si>
  <si>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</si>
  <si>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</si>
  <si>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</si>
  <si>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</si>
  <si>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</si>
  <si>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</si>
  <si>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</si>
  <si>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</si>
  <si>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</si>
  <si>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</si>
  <si>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</si>
  <si>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</si>
  <si>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</si>
  <si>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</si>
  <si>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</si>
  <si>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</si>
  <si>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</si>
  <si>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</si>
  <si>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</si>
  <si>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</si>
  <si>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</si>
  <si>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</si>
  <si>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</si>
  <si>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</si>
  <si>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</si>
  <si>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</si>
  <si>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</si>
  <si>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</si>
  <si>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</si>
  <si>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</si>
  <si>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</si>
  <si>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</si>
  <si>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</si>
  <si>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</si>
  <si>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</si>
  <si>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</si>
  <si>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</si>
  <si>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</si>
  <si>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</si>
  <si>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</si>
  <si>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</si>
  <si>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</si>
  <si>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</si>
  <si>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</si>
  <si>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</si>
  <si>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</si>
  <si>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</si>
  <si>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</si>
  <si>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</si>
  <si>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</si>
  <si>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</si>
  <si>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</si>
  <si>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</si>
  <si>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</si>
  <si>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</si>
  <si>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</si>
  <si>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</si>
  <si>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</si>
  <si>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</si>
  <si>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</si>
  <si>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</si>
  <si>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</si>
  <si>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</si>
  <si>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</si>
  <si>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</si>
  <si>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</si>
  <si>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</si>
  <si>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</si>
  <si>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</si>
  <si>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</si>
  <si>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</si>
  <si>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</si>
  <si>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</si>
  <si>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</si>
  <si>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</si>
  <si>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</si>
  <si>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</si>
  <si>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</si>
  <si>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</si>
  <si>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</si>
  <si>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</si>
  <si>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</si>
  <si>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</si>
  <si>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</si>
  <si>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</si>
  <si>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</si>
  <si>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</si>
  <si>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</si>
  <si>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</si>
  <si>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</si>
  <si>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</si>
  <si>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</si>
  <si>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</si>
  <si>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</si>
  <si>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</si>
  <si>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</si>
  <si>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</si>
  <si>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</si>
  <si>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</si>
  <si>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</si>
  <si>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</si>
  <si>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</si>
  <si>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</si>
  <si>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</si>
  <si>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</si>
  <si>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</si>
  <si>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</si>
  <si>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</si>
  <si>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</si>
  <si>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</si>
  <si>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</si>
  <si>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</si>
  <si>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</si>
  <si>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</si>
  <si>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</si>
  <si>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</si>
  <si>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</si>
  <si>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</si>
  <si>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</si>
  <si>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</si>
  <si>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</si>
  <si>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</si>
  <si>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</si>
  <si>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</si>
  <si>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</si>
  <si>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</si>
  <si>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</si>
  <si>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</si>
  <si>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</si>
  <si>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</si>
  <si>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</si>
  <si>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</si>
  <si>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</si>
  <si>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</si>
  <si>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</si>
  <si>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</si>
  <si>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</si>
  <si>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</si>
  <si>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</si>
  <si>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</si>
  <si>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</si>
  <si>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</si>
  <si>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</si>
  <si>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</si>
  <si>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</si>
  <si>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</si>
  <si>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</si>
  <si>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</si>
  <si>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</si>
  <si>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</si>
  <si>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</si>
  <si>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</si>
  <si>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</si>
  <si>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</si>
  <si>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</si>
  <si>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</si>
  <si>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</si>
  <si>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</si>
  <si>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</si>
  <si>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</si>
  <si>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</si>
  <si>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</si>
  <si>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</si>
  <si>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</si>
  <si>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</si>
  <si>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</si>
  <si>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</si>
  <si>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</si>
  <si>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</si>
  <si>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</si>
  <si>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</si>
  <si>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</si>
  <si>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</si>
  <si>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</si>
  <si>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</si>
  <si>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</si>
  <si>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</si>
  <si>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</si>
  <si>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</si>
  <si>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</si>
  <si>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</si>
  <si>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</si>
  <si>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</si>
  <si>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</si>
  <si>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</si>
  <si>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</si>
  <si>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</si>
  <si>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</si>
  <si>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</si>
  <si>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</si>
  <si>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</si>
  <si>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</si>
  <si>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</si>
  <si>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</si>
  <si>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</si>
  <si>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</si>
  <si>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</si>
  <si>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</si>
  <si>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</si>
  <si>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</si>
  <si>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</si>
  <si>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</si>
  <si>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</si>
  <si>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</si>
  <si>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</si>
  <si>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</si>
  <si>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</si>
  <si>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</si>
  <si>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</si>
  <si>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</si>
  <si>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</si>
  <si>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</si>
  <si>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</si>
  <si>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</si>
  <si>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</si>
  <si>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</si>
  <si>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</si>
  <si>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</si>
  <si>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</si>
  <si>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</si>
  <si>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</si>
  <si>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</si>
  <si>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</si>
  <si>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</si>
  <si>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</si>
  <si>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</si>
  <si>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</si>
  <si>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</si>
  <si>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</si>
  <si>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</si>
  <si>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</si>
  <si>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</si>
  <si>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</si>
  <si>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</si>
  <si>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</si>
  <si>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</si>
  <si>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</si>
  <si>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</si>
  <si>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</si>
  <si>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</si>
  <si>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</si>
  <si>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</si>
  <si>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</si>
  <si>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</si>
  <si>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</si>
  <si>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</si>
  <si>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</si>
  <si>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</si>
  <si>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</si>
  <si>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</si>
  <si>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</si>
  <si>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</si>
  <si>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</si>
  <si>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</si>
  <si>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</si>
  <si>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</si>
  <si>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</si>
  <si>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</si>
  <si>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</si>
  <si>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</si>
  <si>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</si>
  <si>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</si>
  <si>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</si>
  <si>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</si>
  <si>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</si>
  <si>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</si>
  <si>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</si>
  <si>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</si>
  <si>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</si>
  <si>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</si>
  <si>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</si>
  <si>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</si>
  <si>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</si>
  <si>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</si>
  <si>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</si>
  <si>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</si>
  <si>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</si>
  <si>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</si>
  <si>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</si>
  <si>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</si>
  <si>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</si>
  <si>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</si>
  <si>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</si>
  <si>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</si>
  <si>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</si>
  <si>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</si>
  <si>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</si>
  <si>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</si>
  <si>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</si>
  <si>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</si>
  <si>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</si>
  <si>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</si>
  <si>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</si>
  <si>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</si>
  <si>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</si>
  <si>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</si>
  <si>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</si>
  <si>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</si>
  <si>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</si>
  <si>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</si>
  <si>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</si>
  <si>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</si>
  <si>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</si>
  <si>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</si>
  <si>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</si>
  <si>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</si>
  <si>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</si>
  <si>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</si>
  <si>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</si>
  <si>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</si>
  <si>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</si>
  <si>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</si>
  <si>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</si>
  <si>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</si>
  <si>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</si>
  <si>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</si>
  <si>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</si>
  <si>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</si>
  <si>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</si>
  <si>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</si>
  <si>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</si>
  <si>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</si>
  <si>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</si>
  <si>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</si>
  <si>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</si>
  <si>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</si>
  <si>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</si>
  <si>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</si>
  <si>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</si>
  <si>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</si>
  <si>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</si>
  <si>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</si>
  <si>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</si>
  <si>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</si>
  <si>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</si>
  <si>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</si>
  <si>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</si>
  <si>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</si>
  <si>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</si>
  <si>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</si>
  <si>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</si>
  <si>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</si>
  <si>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</si>
  <si>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</si>
  <si>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</si>
  <si>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</si>
  <si>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</si>
  <si>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</si>
  <si>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</si>
  <si>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</si>
  <si>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</si>
  <si>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</si>
  <si>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</si>
  <si>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</si>
  <si>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</si>
  <si>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</si>
  <si>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</si>
  <si>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</si>
  <si>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</si>
  <si>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</si>
  <si>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</si>
  <si>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</si>
  <si>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</si>
  <si>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</si>
  <si>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</si>
  <si>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</si>
  <si>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</si>
  <si>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</si>
  <si>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</si>
  <si>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</si>
  <si>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</si>
  <si>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</si>
  <si>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</si>
  <si>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</si>
  <si>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</si>
  <si>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</si>
  <si>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</si>
  <si>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</si>
  <si>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</si>
  <si>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</si>
  <si>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</si>
  <si>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</si>
  <si>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</si>
  <si>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</si>
  <si>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</si>
  <si>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</si>
  <si>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</si>
  <si>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</si>
  <si>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</si>
  <si>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</si>
  <si>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</si>
  <si>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</si>
  <si>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</si>
  <si>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</si>
  <si>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</si>
  <si>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</si>
  <si>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</si>
  <si>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</si>
  <si>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</si>
  <si>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</si>
  <si>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</si>
  <si>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</si>
  <si>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</si>
  <si>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</si>
  <si>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</si>
  <si>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</si>
  <si>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</si>
  <si>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</si>
  <si>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</si>
  <si>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</si>
  <si>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</si>
  <si>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</si>
  <si>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</si>
  <si>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</si>
  <si>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</si>
  <si>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</si>
  <si>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</si>
  <si>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</si>
  <si>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</si>
  <si>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</si>
  <si>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</si>
  <si>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</si>
  <si>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</si>
  <si>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</si>
  <si>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</si>
  <si>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</si>
  <si>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</si>
  <si>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</si>
  <si>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</si>
  <si>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</si>
  <si>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</si>
  <si>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</si>
  <si>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</si>
  <si>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</si>
  <si>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</si>
  <si>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</si>
  <si>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</si>
  <si>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</si>
  <si>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</si>
  <si>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</si>
  <si>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</si>
  <si>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</si>
  <si>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</si>
  <si>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</si>
  <si>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</si>
  <si>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</si>
  <si>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</si>
  <si>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</si>
  <si>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</si>
  <si>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</si>
  <si>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</si>
  <si>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</si>
  <si>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</si>
  <si>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</si>
  <si>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</si>
  <si>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</si>
  <si>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</si>
  <si>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</si>
  <si>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</si>
  <si>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</si>
  <si>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</si>
  <si>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</si>
  <si>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</si>
  <si>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</si>
  <si>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</si>
  <si>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</si>
  <si>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</si>
  <si>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</si>
  <si>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</si>
  <si>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</si>
  <si>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</si>
  <si>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</si>
  <si>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</si>
  <si>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</si>
  <si>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</si>
  <si>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</si>
  <si>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</si>
  <si>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</si>
  <si>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</si>
  <si>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</si>
  <si>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</si>
  <si>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</si>
  <si>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</si>
  <si>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</si>
  <si>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</si>
  <si>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</si>
  <si>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</si>
  <si>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</si>
  <si>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</si>
  <si>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</si>
  <si>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</si>
  <si>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</si>
  <si>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</si>
  <si>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</si>
  <si>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</si>
  <si>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</si>
  <si>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</si>
  <si>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</si>
  <si>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</si>
  <si>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</si>
  <si>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</si>
  <si>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</si>
  <si>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</si>
  <si>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</si>
  <si>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</si>
  <si>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</si>
  <si>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</si>
  <si>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</si>
  <si>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</si>
  <si>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</si>
  <si>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</si>
  <si>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</si>
  <si>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</si>
  <si>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</si>
  <si>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</si>
  <si>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</si>
  <si>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</si>
  <si>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</si>
  <si>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</si>
  <si>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</si>
  <si>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</si>
  <si>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</si>
  <si>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</si>
  <si>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</si>
  <si>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</si>
  <si>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</si>
  <si>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</si>
  <si>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</si>
  <si>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</si>
  <si>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</si>
  <si>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</si>
  <si>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</si>
  <si>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</si>
  <si>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</si>
  <si>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</si>
  <si>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</si>
  <si>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</si>
  <si>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</si>
  <si>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</si>
  <si>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</si>
  <si>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</si>
  <si>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</si>
  <si>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</si>
  <si>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</si>
  <si>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</si>
  <si>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</si>
  <si>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</si>
  <si>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</si>
  <si>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</si>
  <si>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</si>
  <si>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</si>
  <si>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</si>
  <si>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</si>
  <si>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</si>
  <si>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</si>
  <si>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</si>
  <si>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</si>
  <si>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</si>
  <si>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</si>
  <si>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</si>
  <si>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</si>
  <si>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</si>
  <si>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</si>
  <si>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</si>
  <si>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</si>
  <si>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</si>
  <si>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</si>
  <si>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</si>
  <si>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</si>
  <si>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</si>
  <si>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</si>
  <si>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</si>
  <si>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</si>
  <si>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</si>
  <si>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</si>
  <si>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</si>
  <si>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</si>
  <si>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</si>
  <si>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</si>
  <si>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</si>
  <si>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</si>
  <si>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</si>
  <si>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</si>
  <si>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</si>
  <si>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</si>
  <si>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</si>
  <si>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</si>
  <si>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</si>
  <si>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</si>
  <si>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</si>
  <si>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</si>
  <si>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</si>
  <si>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</si>
  <si>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</si>
  <si>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</si>
  <si>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</si>
  <si>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</si>
  <si>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</si>
  <si>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</si>
  <si>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</si>
  <si>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</si>
  <si>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</si>
  <si>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</si>
  <si>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</si>
  <si>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</si>
  <si>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</si>
  <si>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</si>
  <si>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</si>
  <si>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</si>
  <si>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</si>
  <si>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</si>
  <si>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</si>
  <si>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</si>
  <si>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</si>
  <si>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</si>
  <si>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</si>
  <si>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</si>
  <si>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</si>
  <si>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</si>
  <si>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</si>
  <si>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</si>
  <si>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</si>
  <si>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</si>
  <si>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</si>
  <si>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</si>
  <si>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</si>
  <si>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</si>
  <si>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</si>
  <si>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</si>
  <si>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</si>
  <si>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</si>
  <si>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</si>
  <si>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</si>
  <si>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</si>
  <si>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</si>
  <si>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</si>
  <si>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</si>
  <si>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</si>
  <si>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</si>
  <si>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</si>
  <si>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</si>
  <si>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</si>
  <si>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</si>
  <si>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</si>
  <si>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</si>
  <si>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</si>
  <si>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</si>
  <si>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</si>
  <si>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</si>
  <si>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</si>
  <si>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</si>
  <si>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</si>
  <si>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</si>
  <si>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</si>
  <si>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</si>
  <si>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</si>
  <si>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</si>
  <si>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</si>
  <si>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</si>
  <si>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</si>
  <si>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</si>
  <si>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</si>
  <si>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</si>
  <si>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</si>
  <si>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</si>
  <si>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</si>
  <si>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</si>
  <si>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</si>
  <si>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</si>
  <si>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</si>
  <si>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</si>
  <si>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</si>
  <si>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</si>
  <si>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</si>
  <si>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</si>
  <si>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</si>
  <si>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</si>
  <si>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</si>
  <si>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</si>
  <si>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</si>
  <si>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</si>
  <si>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</si>
  <si>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</si>
  <si>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</si>
  <si>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</si>
  <si>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</si>
  <si>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</si>
  <si>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</si>
  <si>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</si>
  <si>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</si>
  <si>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</si>
  <si>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</si>
  <si>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</si>
  <si>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</si>
  <si>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</si>
  <si>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</si>
  <si>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</si>
  <si>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</si>
  <si>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</si>
  <si>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</si>
  <si>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</si>
  <si>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</si>
  <si>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</si>
  <si>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</si>
  <si>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</si>
  <si>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</si>
  <si>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</si>
  <si>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</si>
  <si>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</si>
  <si>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</si>
  <si>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</si>
  <si>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</si>
  <si>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</si>
  <si>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</si>
  <si>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</si>
  <si>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</si>
  <si>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</si>
  <si>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</si>
  <si>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</si>
  <si>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</si>
  <si>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</si>
  <si>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</si>
  <si>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</si>
  <si>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</si>
  <si>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</si>
  <si>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</si>
  <si>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</si>
  <si>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</si>
  <si>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</si>
  <si>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</si>
  <si>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</si>
  <si>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</si>
  <si>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</si>
  <si>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</si>
  <si>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</si>
  <si>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</si>
  <si>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</si>
  <si>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</si>
  <si>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</si>
  <si>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</si>
  <si>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</si>
  <si>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</si>
  <si>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</si>
  <si>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</si>
  <si>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</si>
  <si>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</si>
  <si>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</si>
  <si>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</si>
  <si>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</si>
  <si>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</si>
  <si>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</si>
  <si>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</si>
  <si>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</si>
  <si>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</si>
  <si>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</si>
  <si>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</si>
  <si>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</si>
  <si>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</si>
  <si>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</si>
  <si>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</si>
  <si>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</si>
  <si>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</si>
  <si>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</si>
  <si>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</si>
  <si>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</si>
  <si>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</si>
  <si>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</si>
  <si>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</si>
  <si>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</si>
  <si>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</si>
  <si>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</si>
  <si>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</si>
  <si>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</si>
  <si>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</si>
  <si>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</si>
  <si>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</si>
  <si>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</si>
  <si>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</si>
  <si>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</si>
  <si>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</si>
  <si>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</si>
  <si>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</si>
  <si>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</si>
  <si>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</si>
  <si>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</si>
  <si>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</si>
  <si>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</si>
  <si>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</si>
  <si>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</si>
  <si>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</si>
  <si>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</si>
  <si>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</si>
  <si>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</si>
  <si>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</si>
  <si>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</si>
  <si>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</si>
  <si>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</si>
  <si>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</si>
  <si>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</si>
  <si>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</si>
  <si>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</si>
  <si>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</si>
  <si>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</si>
  <si>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</si>
  <si>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</si>
  <si>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</si>
  <si>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</si>
  <si>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</si>
  <si>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</si>
  <si>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</si>
  <si>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</si>
  <si>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</si>
  <si>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</si>
  <si>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</si>
  <si>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</si>
  <si>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</si>
  <si>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</si>
  <si>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</si>
  <si>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</si>
  <si>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</si>
  <si>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</si>
  <si>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</si>
  <si>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</si>
  <si>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</si>
  <si>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</si>
  <si>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</si>
  <si>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</si>
  <si>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</si>
  <si>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</si>
  <si>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</si>
  <si>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</si>
  <si>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</si>
  <si>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</si>
  <si>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</si>
  <si>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</si>
  <si>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</si>
  <si>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</si>
  <si>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</si>
  <si>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</si>
  <si>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</si>
  <si>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</si>
  <si>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</si>
  <si>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</si>
  <si>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</si>
  <si>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</si>
  <si>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</si>
  <si>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</si>
  <si>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</si>
  <si>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</si>
  <si>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</si>
  <si>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</si>
  <si>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</si>
  <si>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</si>
  <si>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</si>
  <si>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</si>
  <si>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</si>
  <si>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</si>
  <si>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</si>
  <si>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</si>
  <si>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</si>
  <si>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</si>
  <si>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</si>
  <si>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</si>
  <si>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</si>
  <si>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</si>
  <si>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</si>
  <si>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</si>
  <si>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</si>
  <si>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</si>
  <si>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</si>
  <si>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</si>
  <si>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</si>
  <si>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</si>
  <si>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</si>
  <si>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</si>
  <si>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</si>
  <si>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</si>
  <si>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</si>
  <si>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</si>
  <si>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</si>
  <si>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</si>
  <si>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</si>
  <si>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</si>
  <si>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</si>
  <si>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</si>
  <si>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</si>
  <si>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</si>
  <si>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</si>
  <si>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</si>
  <si>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</si>
  <si>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</si>
  <si>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</si>
  <si>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</si>
  <si>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</si>
  <si>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</si>
  <si>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</si>
  <si>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</si>
  <si>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</si>
  <si>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</si>
  <si>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</si>
  <si>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</si>
  <si>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</si>
  <si>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</si>
  <si>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</si>
  <si>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</si>
  <si>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</si>
  <si>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</si>
  <si>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</si>
  <si>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</si>
  <si>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</si>
  <si>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</si>
  <si>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</si>
  <si>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</si>
  <si>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</si>
  <si>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</si>
  <si>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</si>
  <si>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</si>
  <si>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</si>
  <si>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</si>
  <si>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</si>
  <si>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</si>
  <si>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</si>
  <si>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</si>
  <si>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</si>
  <si>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</si>
  <si>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</si>
  <si>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</si>
  <si>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</si>
  <si>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</si>
  <si>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</si>
  <si>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</si>
  <si>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</si>
  <si>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</si>
  <si>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</si>
  <si>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</si>
  <si>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</si>
  <si>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</si>
  <si>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</si>
  <si>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</si>
  <si>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</si>
  <si>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</si>
  <si>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</si>
  <si>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</si>
  <si>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</si>
  <si>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</si>
  <si>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</si>
  <si>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</si>
  <si>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</si>
  <si>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</si>
  <si>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</si>
  <si>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</si>
  <si>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</si>
  <si>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</si>
  <si>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</si>
  <si>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</si>
  <si>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</si>
  <si>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</si>
  <si>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</si>
  <si>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</si>
  <si>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</si>
  <si>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</si>
  <si>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</si>
  <si>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</si>
  <si>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</si>
  <si>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</si>
  <si>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</si>
  <si>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</si>
  <si>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</si>
  <si>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</si>
  <si>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</si>
  <si>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</si>
  <si>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</si>
  <si>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</si>
  <si>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</si>
  <si>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</si>
  <si>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</si>
  <si>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</si>
  <si>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</si>
  <si>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</si>
  <si>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</si>
  <si>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</si>
  <si>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</si>
  <si>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</si>
  <si>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</si>
  <si>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</si>
  <si>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</si>
  <si>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</si>
  <si>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</si>
  <si>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</si>
  <si>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</si>
  <si>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</si>
  <si>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</si>
  <si>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</si>
  <si>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</si>
  <si>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</si>
  <si>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</si>
  <si>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</si>
  <si>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</si>
  <si>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</si>
  <si>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</si>
  <si>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</si>
  <si>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</si>
  <si>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</si>
  <si>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</si>
  <si>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</si>
  <si>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</si>
  <si>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</si>
  <si>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</si>
  <si>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</si>
  <si>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</si>
  <si>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</si>
  <si>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</si>
  <si>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</si>
  <si>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</si>
  <si>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</si>
  <si>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</si>
  <si>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</si>
  <si>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</si>
  <si>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</si>
  <si>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</si>
  <si>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</si>
  <si>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</si>
  <si>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</si>
  <si>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</si>
  <si>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</si>
  <si>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</si>
  <si>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</si>
  <si>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</si>
  <si>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</si>
  <si>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</si>
  <si>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</si>
  <si>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</si>
  <si>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</si>
  <si>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</si>
  <si>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</si>
  <si>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</si>
  <si>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</si>
  <si>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</si>
  <si>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</si>
  <si>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</si>
  <si>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</si>
  <si>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</si>
  <si>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</si>
  <si>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</si>
  <si>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</si>
  <si>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</si>
  <si>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</si>
  <si>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</si>
  <si>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</si>
  <si>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</si>
  <si>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</si>
  <si>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</si>
  <si>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</si>
  <si>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</si>
  <si>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</si>
  <si>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</si>
  <si>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</si>
  <si>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</si>
  <si>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</si>
  <si>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</si>
  <si>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</si>
  <si>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</si>
  <si>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</si>
  <si>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</si>
  <si>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</si>
  <si>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</si>
  <si>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</si>
  <si>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</si>
  <si>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</si>
  <si>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</si>
  <si>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</si>
  <si>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</si>
  <si>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</si>
  <si>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</si>
  <si>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</si>
  <si>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</si>
  <si>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</si>
  <si>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</si>
  <si>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</si>
  <si>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</si>
  <si>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</si>
  <si>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</si>
  <si>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</si>
  <si>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</si>
  <si>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</si>
  <si>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</si>
  <si>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</si>
  <si>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</si>
  <si>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</si>
  <si>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</si>
  <si>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</si>
  <si>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</si>
  <si>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</si>
  <si>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</si>
  <si>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</si>
  <si>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</si>
  <si>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</si>
  <si>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</si>
  <si>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</si>
  <si>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</si>
  <si>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</si>
  <si>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</si>
  <si>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</si>
  <si>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</si>
  <si>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</si>
  <si>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</si>
  <si>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</si>
  <si>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</si>
  <si>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</si>
  <si>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</si>
  <si>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</si>
  <si>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</si>
  <si>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</si>
  <si>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</si>
  <si>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</si>
  <si>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</si>
  <si>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</si>
  <si>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</si>
  <si>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</si>
  <si>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</si>
  <si>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</si>
  <si>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</si>
  <si>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</si>
  <si>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</si>
  <si>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</si>
  <si>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</si>
  <si>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</si>
  <si>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</si>
  <si>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</si>
  <si>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</si>
  <si>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</si>
  <si>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</si>
  <si>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</si>
  <si>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</si>
  <si>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</si>
  <si>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</si>
  <si>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</si>
  <si>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</si>
  <si>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</si>
  <si>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</si>
  <si>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</si>
  <si>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</si>
  <si>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</si>
  <si>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</si>
  <si>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</si>
  <si>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</si>
  <si>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</si>
  <si>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</si>
  <si>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</si>
  <si>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</si>
  <si>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</si>
  <si>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</si>
  <si>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</si>
  <si>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</si>
  <si>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</si>
  <si>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</si>
  <si>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</si>
  <si>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</si>
  <si>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</si>
  <si>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</si>
  <si>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</si>
  <si>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</si>
  <si>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</si>
  <si>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</si>
  <si>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</si>
  <si>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</si>
  <si>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</si>
  <si>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</si>
  <si>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</si>
  <si>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</si>
  <si>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</si>
  <si>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</si>
  <si>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</si>
  <si>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</si>
  <si>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</si>
  <si>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</si>
  <si>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</si>
  <si>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</si>
  <si>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</si>
  <si>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</si>
  <si>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</si>
  <si>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</si>
  <si>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</si>
  <si>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</si>
  <si>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</si>
  <si>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</si>
  <si>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</si>
  <si>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</si>
  <si>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</si>
  <si>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</si>
  <si>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</si>
  <si>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</si>
  <si>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</si>
  <si>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</si>
  <si>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</si>
  <si>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</si>
  <si>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</si>
  <si>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</si>
  <si>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</si>
  <si>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</si>
  <si>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</si>
  <si>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</si>
  <si>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</si>
  <si>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</si>
  <si>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</si>
  <si>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</si>
  <si>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</si>
  <si>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</si>
  <si>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</si>
  <si>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</si>
  <si>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</si>
  <si>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</si>
  <si>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</si>
  <si>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</si>
  <si>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</si>
  <si>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</si>
  <si>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</si>
  <si>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</si>
  <si>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</si>
  <si>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</si>
  <si>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</si>
  <si>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</si>
  <si>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</si>
  <si>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</si>
  <si>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</si>
  <si>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</si>
  <si>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</si>
  <si>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</si>
  <si>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</si>
  <si>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</si>
  <si>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</si>
  <si>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</si>
  <si>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</si>
  <si>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</si>
  <si>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</si>
  <si>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</si>
  <si>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</si>
  <si>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</si>
  <si>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</si>
  <si>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</si>
  <si>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</si>
  <si>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</si>
  <si>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</si>
  <si>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</si>
  <si>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</si>
  <si>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</si>
  <si>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</si>
  <si>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</si>
  <si>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</si>
  <si>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</si>
  <si>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</si>
  <si>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</si>
  <si>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</si>
  <si>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</si>
  <si>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</si>
  <si>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</si>
  <si>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</si>
  <si>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</si>
  <si>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</si>
  <si>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</si>
  <si>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</si>
  <si>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</si>
  <si>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</si>
  <si>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</si>
  <si>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</si>
  <si>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</si>
  <si>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</si>
  <si>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</si>
  <si>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</si>
  <si>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</si>
  <si>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</si>
  <si>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</si>
  <si>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</si>
  <si>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</si>
  <si>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</si>
  <si>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</si>
  <si>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</si>
  <si>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</si>
  <si>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</si>
  <si>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</si>
  <si>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</si>
  <si>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</si>
  <si>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</si>
  <si>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</si>
  <si>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</si>
  <si>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</si>
  <si>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</si>
  <si>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</si>
  <si>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</si>
  <si>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</si>
  <si>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</si>
  <si>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</si>
  <si>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</si>
  <si>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</si>
  <si>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</si>
  <si>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</si>
  <si>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</si>
  <si>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</si>
  <si>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</si>
  <si>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</si>
  <si>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</si>
  <si>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</si>
  <si>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</si>
  <si>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</si>
  <si>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</si>
  <si>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</si>
  <si>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</si>
  <si>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</si>
  <si>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</si>
  <si>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</si>
  <si>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</si>
  <si>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</si>
  <si>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</si>
  <si>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</si>
  <si>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</si>
  <si>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</si>
  <si>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</si>
  <si>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</si>
  <si>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</si>
  <si>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</si>
  <si>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</si>
  <si>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</si>
  <si>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</si>
  <si>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</si>
  <si>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</si>
  <si>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</si>
  <si>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</si>
  <si>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</si>
  <si>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</si>
  <si>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</si>
  <si>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</si>
  <si>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</si>
  <si>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</si>
  <si>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</si>
  <si>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</si>
  <si>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</si>
  <si>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</si>
  <si>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</si>
  <si>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</si>
  <si>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</si>
  <si>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</si>
  <si>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</si>
  <si>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</si>
  <si>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</si>
  <si>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</si>
  <si>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</si>
  <si>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</si>
  <si>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</si>
  <si>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</si>
  <si>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</si>
  <si>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</si>
  <si>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</si>
  <si>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</si>
  <si>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</si>
  <si>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</si>
  <si>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</si>
  <si>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</si>
  <si>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</si>
  <si>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</si>
  <si>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</si>
  <si>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</si>
  <si>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</si>
  <si>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</si>
  <si>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</si>
  <si>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</si>
  <si>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</si>
  <si>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</si>
  <si>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</si>
  <si>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</si>
  <si>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</si>
  <si>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</si>
  <si>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</si>
  <si>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</si>
  <si>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</si>
  <si>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</si>
  <si>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</si>
  <si>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</si>
  <si>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</si>
  <si>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</si>
  <si>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</si>
  <si>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</si>
  <si>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</si>
  <si>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</si>
  <si>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</si>
  <si>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</si>
  <si>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</si>
  <si>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</si>
  <si>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</si>
  <si>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</si>
  <si>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</si>
  <si>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</si>
  <si>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</si>
  <si>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</si>
  <si>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</si>
  <si>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</si>
  <si>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</si>
  <si>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</si>
  <si>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</si>
  <si>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</si>
  <si>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</si>
  <si>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</si>
  <si>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</si>
  <si>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</si>
  <si>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</si>
  <si>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</si>
  <si>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</si>
  <si>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</si>
  <si>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</si>
  <si>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</si>
  <si>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</si>
  <si>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</si>
  <si>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</si>
  <si>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</si>
  <si>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</si>
  <si>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</si>
  <si>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</si>
  <si>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</si>
  <si>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</si>
  <si>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</si>
  <si>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</si>
  <si>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</si>
  <si>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</si>
  <si>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</si>
  <si>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</si>
  <si>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</si>
  <si>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</si>
  <si>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</si>
  <si>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</si>
  <si>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</si>
  <si>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</si>
  <si>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</si>
  <si>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</si>
  <si>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</si>
  <si>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</si>
  <si>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</si>
  <si>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</si>
  <si>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</si>
  <si>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</si>
  <si>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</si>
  <si>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</si>
  <si>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</si>
  <si>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</si>
  <si>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</si>
  <si>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</si>
  <si>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</si>
  <si>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</si>
  <si>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</si>
  <si>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</si>
  <si>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</si>
  <si>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</si>
  <si>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</si>
  <si>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</si>
  <si>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</si>
  <si>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</si>
  <si>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</si>
  <si>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</si>
  <si>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</si>
  <si>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</si>
  <si>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</si>
  <si>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</si>
  <si>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</si>
  <si>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</si>
  <si>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</si>
  <si>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</si>
  <si>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</si>
  <si>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</si>
  <si>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</si>
  <si>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</si>
  <si>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</si>
  <si>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</si>
  <si>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</si>
  <si>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</si>
  <si>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</si>
  <si>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</si>
  <si>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</si>
  <si>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</si>
  <si>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</si>
  <si>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</si>
  <si>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</si>
  <si>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</si>
  <si>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</si>
  <si>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</si>
  <si>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</si>
  <si>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</si>
  <si>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</si>
  <si>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</si>
  <si>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</si>
  <si>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</si>
  <si>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</si>
  <si>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</si>
  <si>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</si>
  <si>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</si>
  <si>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</si>
  <si>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</si>
  <si>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</si>
  <si>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</si>
  <si>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</si>
  <si>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</si>
  <si>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</si>
  <si>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</si>
  <si>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</si>
  <si>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</si>
  <si>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</si>
  <si>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</si>
  <si>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</si>
  <si>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</si>
  <si>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</si>
  <si>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</si>
  <si>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</si>
  <si>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</si>
  <si>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</si>
  <si>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</si>
  <si>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</si>
  <si>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</si>
  <si>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</si>
  <si>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</si>
  <si>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</si>
  <si>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</si>
  <si>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</si>
  <si>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</si>
  <si>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</si>
  <si>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</si>
  <si>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</si>
  <si>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</si>
  <si>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</si>
  <si>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</si>
  <si>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</si>
  <si>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</si>
  <si>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</si>
  <si>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</si>
  <si>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</si>
  <si>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</si>
  <si>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</si>
  <si>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</si>
  <si>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</si>
  <si>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</si>
  <si>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</si>
  <si>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</si>
  <si>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</si>
  <si>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</si>
  <si>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</si>
  <si>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</si>
  <si>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</si>
  <si>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</si>
  <si>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</si>
  <si>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</si>
  <si>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</si>
  <si>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</si>
  <si>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</si>
  <si>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</si>
  <si>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</si>
  <si>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</si>
  <si>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</si>
  <si>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</si>
  <si>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</si>
  <si>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</si>
  <si>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</si>
  <si>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</si>
  <si>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</si>
  <si>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</si>
  <si>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</si>
  <si>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</si>
  <si>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</si>
  <si>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</si>
  <si>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</si>
  <si>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</si>
  <si>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</si>
  <si>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</si>
  <si>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</si>
  <si>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</si>
  <si>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</si>
  <si>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</si>
  <si>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</si>
  <si>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</si>
  <si>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</si>
  <si>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</si>
  <si>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</si>
  <si>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</si>
  <si>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</si>
  <si>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</si>
  <si>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</si>
  <si>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</si>
  <si>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</si>
  <si>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</si>
  <si>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</si>
  <si>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</si>
  <si>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</si>
  <si>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</si>
  <si>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</si>
  <si>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</si>
  <si>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</si>
  <si>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</si>
  <si>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</si>
  <si>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</si>
  <si>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</si>
  <si>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</si>
  <si>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</si>
  <si>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</si>
  <si>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</si>
  <si>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</si>
  <si>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</si>
  <si>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</si>
  <si>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</si>
  <si>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</si>
  <si>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</si>
  <si>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</si>
  <si>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</si>
  <si>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</si>
  <si>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</si>
  <si>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</si>
  <si>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</si>
  <si>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</si>
  <si>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</si>
  <si>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</si>
  <si>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</si>
  <si>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</si>
  <si>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</si>
  <si>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</si>
  <si>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</si>
  <si>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</si>
  <si>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</si>
  <si>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</si>
  <si>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</si>
  <si>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</si>
  <si>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</si>
  <si>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</si>
  <si>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</si>
  <si>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</si>
  <si>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</si>
  <si>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</si>
  <si>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</si>
  <si>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</si>
  <si>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</si>
  <si>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</si>
  <si>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</si>
  <si>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</si>
  <si>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</si>
  <si>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</si>
  <si>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</si>
  <si>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</si>
  <si>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</si>
  <si>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</si>
  <si>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</si>
  <si>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</si>
  <si>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</si>
  <si>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</si>
  <si>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</si>
  <si>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</si>
  <si>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</si>
  <si>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</si>
  <si>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</si>
  <si>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</si>
  <si>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</si>
  <si>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</si>
  <si>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</si>
  <si>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</si>
  <si>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</si>
  <si>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</si>
  <si>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</si>
  <si>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</si>
  <si>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</si>
  <si>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</si>
  <si>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</si>
  <si>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</si>
  <si>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</si>
  <si>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</si>
  <si>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</si>
  <si>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</si>
  <si>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</si>
  <si>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</si>
  <si>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</si>
  <si>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</si>
  <si>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</si>
  <si>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</si>
  <si>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</si>
  <si>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</si>
  <si>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</si>
  <si>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</si>
  <si>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</si>
  <si>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</si>
  <si>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</si>
  <si>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</si>
  <si>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</si>
  <si>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</si>
  <si>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</si>
  <si>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</si>
  <si>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</si>
  <si>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</si>
  <si>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</si>
  <si>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</si>
  <si>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</si>
  <si>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</si>
  <si>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</si>
  <si>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</si>
  <si>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</si>
  <si>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</si>
  <si>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</si>
  <si>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</si>
  <si>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</si>
  <si>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</si>
  <si>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</si>
  <si>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</si>
  <si>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</si>
  <si>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</si>
  <si>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</si>
  <si>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</si>
  <si>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</si>
  <si>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</si>
  <si>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</si>
  <si>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</si>
  <si>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</si>
  <si>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</si>
  <si>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</si>
  <si>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</si>
  <si>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</si>
  <si>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</si>
  <si>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</si>
  <si>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</si>
  <si>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</si>
  <si>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</si>
  <si>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</si>
  <si>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</si>
  <si>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</si>
  <si>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</si>
  <si>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</si>
  <si>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</si>
  <si>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</si>
  <si>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</si>
  <si>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</si>
  <si>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</si>
  <si>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</si>
  <si>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</si>
  <si>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</si>
  <si>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</si>
  <si>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</si>
  <si>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</si>
  <si>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</si>
  <si>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</si>
  <si>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</si>
  <si>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</si>
  <si>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</si>
  <si>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</si>
  <si>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</si>
  <si>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549300HXIG611R7YBT33</t>
  </si>
  <si>
    <t>NIV 03</t>
  </si>
  <si>
    <t>SE0030264735</t>
  </si>
  <si>
    <t>NIVIKA/FRN DEBT 20300909</t>
  </si>
  <si>
    <t>DBVUDR</t>
  </si>
  <si>
    <t>Nivika_Unsecured_Green_2026</t>
  </si>
  <si>
    <t>NIV_03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</si>
</sst>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53125" defaultRowHeight="12.5"/>
  <cols>
    <col min="1" max="1" width="14.54296875" style="48" customWidth="1"/>
    <col min="2" max="2" width="28.453125" style="48" customWidth="1"/>
    <col min="3" max="3" width="16.54296875" style="48" customWidth="1"/>
    <col min="4" max="4" width="21.54296875" style="48" customWidth="1"/>
    <col min="5" max="5" width="16.54296875" style="48" bestFit="1" customWidth="1"/>
    <col min="6" max="6" width="14.54296875" style="49" customWidth="1"/>
    <col min="7" max="7" width="14" style="48" customWidth="1"/>
    <col min="8" max="8" width="15.54296875" style="48" customWidth="1"/>
    <col min="9" max="9" width="13" style="48" customWidth="1"/>
    <col min="10" max="10" width="13.54296875" style="48" customWidth="1"/>
    <col min="11" max="11" width="23.54296875" style="48" bestFit="1" customWidth="1"/>
    <col min="12" max="65" width="16.5429687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ht="13">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53125" defaultRowHeight="12.5"/>
  <cols>
    <col min="1" max="1" width="30.453125" style="48" customWidth="1"/>
    <col min="2" max="2" width="23.453125" style="48" customWidth="1"/>
    <col min="3" max="3" width="18.54296875" style="48" customWidth="1"/>
    <col min="4" max="4" width="32.54296875" style="48" customWidth="1"/>
    <col min="5" max="5" width="28.54296875" style="48" bestFit="1" customWidth="1"/>
    <col min="6" max="6" width="10.54296875" style="48" bestFit="1" customWidth="1"/>
    <col min="7" max="7" width="13.54296875" style="48" customWidth="1"/>
    <col min="8" max="8" width="14.54296875" style="48" customWidth="1"/>
    <col min="9" max="9" width="11.54296875" style="48" customWidth="1"/>
    <col min="10" max="10" width="14.453125" style="48" customWidth="1"/>
    <col min="11" max="11" width="16" style="49" customWidth="1"/>
    <col min="12" max="12" width="14.54296875" style="48" customWidth="1"/>
    <col min="13" max="13" width="37.54296875" style="48" bestFit="1" customWidth="1"/>
    <col min="14" max="15" width="14.54296875" style="48" customWidth="1"/>
    <col min="16" max="16" width="37.453125" style="48" bestFit="1" customWidth="1"/>
    <col min="17" max="17" width="24.54296875" style="48" customWidth="1"/>
    <col min="18" max="18" width="17" style="48" customWidth="1"/>
    <col min="19" max="22" width="19.54296875" style="48" customWidth="1"/>
    <col min="23" max="23" width="22" style="48" customWidth="1"/>
    <col min="24" max="68" width="19.5429687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08" t="s">
        <v>2303</v>
      </c>
      <c r="B5" s="308"/>
      <c r="C5" s="308"/>
      <c r="D5" s="62"/>
      <c r="E5" s="62"/>
      <c r="F5" s="62"/>
      <c r="G5" s="62"/>
      <c r="H5" s="62"/>
      <c r="I5" s="62"/>
      <c r="J5" s="62"/>
      <c r="K5" s="178"/>
      <c r="L5" s="178"/>
      <c r="M5" s="178"/>
      <c r="N5" s="178"/>
      <c r="O5" s="178"/>
      <c r="P5" s="178"/>
      <c r="Q5" s="178"/>
      <c r="R5" s="178"/>
      <c r="S5" s="178"/>
      <c r="T5" s="178"/>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60" zoomScaleNormal="60" zoomScaleSheetLayoutView="55" workbookViewId="0">
      <pane xSplit="4" ySplit="6" topLeftCell="N7" activePane="bottomRight" state="frozen"/>
      <selection pane="topRight" activeCell="E1" sqref="E1"/>
      <selection pane="bottomLeft" activeCell="A7" sqref="A7"/>
      <selection pane="bottomRight" activeCell="U16" sqref="U16"/>
    </sheetView>
  </sheetViews>
  <sheetFormatPr defaultColWidth="9.453125" defaultRowHeight="12.5"/>
  <cols>
    <col min="1" max="1" width="18.453125" style="48" customWidth="1"/>
    <col min="2" max="2" width="21.45312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8" width="18" style="48" customWidth="1"/>
    <col min="19" max="20" width="18" style="68" customWidth="1"/>
    <col min="21" max="21" width="15" style="68" customWidth="1"/>
    <col min="22" max="22" width="14.453125" style="68" customWidth="1"/>
    <col min="23" max="23" width="13.54296875" style="48" customWidth="1"/>
    <col min="24" max="24" width="23.54296875" style="48" customWidth="1"/>
    <col min="25" max="25" width="24.5429687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2304</v>
      </c>
      <c r="B2" s="56" t="s">
        <v>1416</v>
      </c>
      <c r="C2" s="56" t="s">
        <v>2860</v>
      </c>
      <c r="D2" s="56" t="s">
        <v>397</v>
      </c>
      <c r="E2" s="57" t="s">
        <v>34</v>
      </c>
      <c r="F2" s="56" t="s">
        <v>223</v>
      </c>
      <c r="G2" s="5">
        <v>46302</v>
      </c>
      <c r="H2" s="48" t="s">
        <v>7805</v>
      </c>
      <c r="I2" s="79" t="str">
        <f>IF(C2="-","",VLOOKUP(C2,CouponBondIssuersTable,2,0))</f>
        <v xml:space="preserve">NVF </v>
      </c>
      <c r="J2" s="79" t="str">
        <f>IF(D2="-","",IFERROR(VLOOKUP(D2,CouponLeadManagersTable,2,0),""))</f>
        <v>CON</v>
      </c>
      <c r="K2" s="79" t="str">
        <f>IF(D2="-","",IFERROR(VLOOKUP(D2,CouponLeadManagersTable,3,0),""))</f>
        <v>ST</v>
      </c>
      <c r="L2" s="56" t="s">
        <v>2282</v>
      </c>
      <c r="M2" s="56" t="s">
        <v>2729</v>
      </c>
      <c r="O2" s="82"/>
      <c r="P2" s="68"/>
      <c r="S2" s="48"/>
      <c r="W2" s="68"/>
    </row>
    <row r="3" spans="1:32">
      <c r="G3" s="49"/>
    </row>
    <row r="4" spans="1:32" ht="26">
      <c r="A4" s="7" t="s">
        <v>216</v>
      </c>
      <c r="G4" s="65" t="s">
        <v>2821</v>
      </c>
    </row>
    <row r="5" spans="1:32" ht="39">
      <c r="A5" s="50"/>
      <c r="G5" s="57"/>
      <c r="W5" s="68"/>
      <c r="Y5" s="271" t="s">
        <v>4048</v>
      </c>
      <c r="Z5" s="271" t="s">
        <v>4048</v>
      </c>
      <c r="AA5" s="271"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71" t="s">
        <v>7806</v>
      </c>
      <c r="B7" s="71" t="s">
        <v>7810</v>
      </c>
      <c r="C7" s="56"/>
      <c r="D7" s="56" t="s">
        <v>7807</v>
      </c>
      <c r="E7" s="56" t="s">
        <v>7808</v>
      </c>
      <c r="F7" s="56" t="s">
        <v>7809</v>
      </c>
      <c r="G7" s="57">
        <v>1250000</v>
      </c>
      <c r="H7" s="56" t="s">
        <v>34</v>
      </c>
      <c r="I7" s="56" t="s">
        <v>350</v>
      </c>
      <c r="J7" s="56" t="s">
        <v>1031</v>
      </c>
      <c r="K7" s="72">
        <v>2.5</v>
      </c>
      <c r="L7" s="56">
        <v>4</v>
      </c>
      <c r="M7" s="5">
        <v>46455</v>
      </c>
      <c r="N7" s="5">
        <v>47735</v>
      </c>
      <c r="O7" s="5" t="s">
        <v>1028</v>
      </c>
      <c r="P7" s="44" t="s">
        <v>354</v>
      </c>
      <c r="Q7" s="57">
        <v>600000000</v>
      </c>
      <c r="R7" s="57" t="s">
        <v>2992</v>
      </c>
      <c r="S7" s="57" t="s">
        <v>4271</v>
      </c>
      <c r="T7" s="5">
        <v>46274</v>
      </c>
      <c r="U7" s="5">
        <f>IF(T7&lt;&gt;"",T7,"")</f>
        <v>46274</v>
      </c>
      <c r="V7" s="5">
        <v>47735</v>
      </c>
      <c r="W7" s="5">
        <v>47735</v>
      </c>
      <c r="X7" s="73" t="s">
        <v>7811</v>
      </c>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5429687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7" width="18" style="48" customWidth="1"/>
    <col min="18" max="19" width="18" style="68" customWidth="1"/>
    <col min="20" max="20" width="15" style="68" customWidth="1"/>
    <col min="21" max="21" width="14.453125" style="68" customWidth="1"/>
    <col min="22" max="22" width="13.5429687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80" bestFit="1" customWidth="1"/>
    <col min="3" max="3" width="22" style="105" bestFit="1" customWidth="1"/>
    <col min="4" max="4" width="22" style="80" customWidth="1"/>
    <col min="5" max="5" width="18.453125" style="80" bestFit="1" customWidth="1"/>
    <col min="6" max="6" width="15.5429687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54296875" style="103" bestFit="1" customWidth="1"/>
    <col min="16" max="16" width="12.453125" style="103" customWidth="1"/>
    <col min="17" max="17" width="20.453125" bestFit="1" customWidth="1"/>
    <col min="18" max="18" width="12.453125" customWidth="1"/>
    <col min="19" max="19" width="27.453125" style="80" bestFit="1" customWidth="1"/>
    <col min="20" max="20" width="12.54296875" customWidth="1"/>
    <col min="21" max="21" width="18.5429687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8" customWidth="1"/>
    <col min="2" max="2" width="24" style="48" customWidth="1"/>
    <col min="3" max="3" width="34.453125" style="48" bestFit="1" customWidth="1"/>
    <col min="4" max="4" width="21.54296875" style="48" bestFit="1" customWidth="1"/>
    <col min="5" max="5" width="27.453125" style="48" bestFit="1" customWidth="1"/>
    <col min="6" max="7" width="28.54296875" style="48" customWidth="1"/>
    <col min="8" max="8" width="32.453125" style="48" bestFit="1" customWidth="1"/>
    <col min="9" max="9" width="33" style="48" customWidth="1"/>
    <col min="10" max="10" width="28.54296875" style="48" customWidth="1"/>
    <col min="11" max="11" width="62.5429687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54296875" style="48" customWidth="1"/>
    <col min="18" max="19" width="28.54296875" style="48" customWidth="1"/>
    <col min="20" max="20" width="19.54296875" style="48" customWidth="1"/>
    <col min="21" max="21" width="24.5429687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53125" defaultRowHeight="14.5"/>
  <cols>
    <col min="1" max="1" width="32.81640625" customWidth="1"/>
    <col min="2" max="2" width="25.453125" customWidth="1"/>
    <col min="3" max="3" width="7.54296875" style="167" customWidth="1"/>
    <col min="4" max="4" width="24.54296875" customWidth="1"/>
    <col min="5" max="5" width="7.54296875" style="167" customWidth="1"/>
    <col min="6" max="6" width="36" customWidth="1"/>
    <col min="7" max="7" width="36.453125" customWidth="1"/>
    <col min="8" max="10" width="34.5429687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4"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3" t="s">
        <v>6889</v>
      </c>
      <c r="H114"/>
      <c r="I114"/>
      <c r="J114"/>
      <c r="K114"/>
      <c r="L114"/>
    </row>
    <row r="115" spans="1:12">
      <c r="A115" t="s">
        <v>4645</v>
      </c>
      <c r="B115" t="s">
        <v>4646</v>
      </c>
      <c r="G115" s="303"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ht="15">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ht="15">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3"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8" t="s">
        <v>6621</v>
      </c>
      <c r="B260" s="299"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3" t="s">
        <v>7112</v>
      </c>
      <c r="B288" s="303"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3" t="s">
        <v>6889</v>
      </c>
      <c r="B324" t="s">
        <v>6890</v>
      </c>
      <c r="G324" t="s">
        <v>3886</v>
      </c>
    </row>
    <row r="325" spans="1:7" ht="29">
      <c r="A325" s="303"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ht="15">
      <c r="A331" s="268" t="s">
        <v>6505</v>
      </c>
      <c r="B331" s="268" t="s">
        <v>6506</v>
      </c>
      <c r="G331" t="s">
        <v>3106</v>
      </c>
    </row>
    <row r="332" spans="1:7">
      <c r="A332" t="s">
        <v>4821</v>
      </c>
      <c r="B332" t="s">
        <v>5816</v>
      </c>
      <c r="G332" t="s">
        <v>2651</v>
      </c>
    </row>
    <row r="333" spans="1:7">
      <c r="A333" t="s">
        <v>7175</v>
      </c>
      <c r="B333" t="s">
        <v>7176</v>
      </c>
      <c r="G333" t="s">
        <v>2651</v>
      </c>
    </row>
    <row r="334" spans="1:7">
      <c r="A334" t="s">
        <v>7416</v>
      </c>
      <c r="B334" t="s">
        <v>7417</v>
      </c>
      <c r="G334" s="304" t="s">
        <v>7114</v>
      </c>
    </row>
    <row r="335" spans="1:7">
      <c r="A335" t="s">
        <v>7351</v>
      </c>
      <c r="B335" t="s">
        <v>7352</v>
      </c>
      <c r="G335" t="s">
        <v>4931</v>
      </c>
    </row>
    <row r="336" spans="1:7">
      <c r="A336" t="s">
        <v>1366</v>
      </c>
      <c r="B336" t="s">
        <v>1367</v>
      </c>
      <c r="G336" t="s">
        <v>4933</v>
      </c>
    </row>
    <row r="337" spans="1:7">
      <c r="A337" t="s">
        <v>4661</v>
      </c>
      <c r="B337" t="s">
        <v>4662</v>
      </c>
      <c r="G337" t="s">
        <v>4935</v>
      </c>
    </row>
    <row r="338" spans="1:7" ht="15">
      <c r="A338" s="268" t="s">
        <v>6478</v>
      </c>
      <c r="B338" s="268"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3"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4"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2" t="s">
        <v>6812</v>
      </c>
    </row>
    <row r="394" spans="1:7">
      <c r="A394" t="s">
        <v>7592</v>
      </c>
      <c r="B394" t="s">
        <v>7593</v>
      </c>
      <c r="G394" s="302"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4" t="s">
        <v>7118</v>
      </c>
    </row>
    <row r="471" spans="1:7">
      <c r="A471" t="s">
        <v>3088</v>
      </c>
      <c r="B471" t="s">
        <v>3089</v>
      </c>
      <c r="G471" t="s">
        <v>3137</v>
      </c>
    </row>
    <row r="472" spans="1:7">
      <c r="A472" t="s">
        <v>3088</v>
      </c>
      <c r="B472" t="s">
        <v>3089</v>
      </c>
      <c r="G472" s="304"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99999999999999" customHeight="1">
      <c r="A494" s="303"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4"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99999999999999"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3"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3" t="s">
        <v>7233</v>
      </c>
      <c r="B532" s="303" t="s">
        <v>7234</v>
      </c>
      <c r="G532" s="304" t="s">
        <v>7125</v>
      </c>
    </row>
    <row r="533" spans="1:7">
      <c r="A533" t="s">
        <v>6840</v>
      </c>
      <c r="B533" t="s">
        <v>6841</v>
      </c>
      <c r="G533" s="304"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8" t="s">
        <v>6618</v>
      </c>
      <c r="G538" t="s">
        <v>5020</v>
      </c>
    </row>
    <row r="539" spans="1:7">
      <c r="A539" t="s">
        <v>7183</v>
      </c>
      <c r="B539" s="298"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4" t="s">
        <v>7114</v>
      </c>
      <c r="B544" s="304"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3"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4"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3" t="s">
        <v>7235</v>
      </c>
      <c r="B571" s="303" t="s">
        <v>7236</v>
      </c>
      <c r="G571" s="192" t="s">
        <v>7490</v>
      </c>
    </row>
    <row r="572" spans="1:7">
      <c r="A572" t="s">
        <v>6933</v>
      </c>
      <c r="B572" t="s">
        <v>6934</v>
      </c>
      <c r="G572" t="s">
        <v>3184</v>
      </c>
    </row>
    <row r="573" spans="1:7" ht="29">
      <c r="A573" t="s">
        <v>6775</v>
      </c>
      <c r="B573" t="s">
        <v>4649</v>
      </c>
      <c r="G573" s="297"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3"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3" t="s">
        <v>6905</v>
      </c>
    </row>
    <row r="595" spans="1:7">
      <c r="A595" t="s">
        <v>6581</v>
      </c>
      <c r="B595" t="s">
        <v>6582</v>
      </c>
      <c r="G595" t="s">
        <v>4527</v>
      </c>
    </row>
    <row r="596" spans="1:7">
      <c r="A596" s="303" t="s">
        <v>7237</v>
      </c>
      <c r="B596" s="303" t="s">
        <v>7238</v>
      </c>
      <c r="G596" t="s">
        <v>5046</v>
      </c>
    </row>
    <row r="597" spans="1:7">
      <c r="A597" s="304" t="s">
        <v>7116</v>
      </c>
      <c r="B597" s="304"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2" t="s">
        <v>6812</v>
      </c>
      <c r="B604" s="302" t="s">
        <v>6813</v>
      </c>
      <c r="G604" t="s">
        <v>5058</v>
      </c>
    </row>
    <row r="605" spans="1:7">
      <c r="A605" s="302" t="s">
        <v>7036</v>
      </c>
      <c r="B605" t="s">
        <v>7037</v>
      </c>
      <c r="G605" t="s">
        <v>5060</v>
      </c>
    </row>
    <row r="606" spans="1:7">
      <c r="A606" s="303" t="s">
        <v>7239</v>
      </c>
      <c r="B606" s="303"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3"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3"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4" t="s">
        <v>7118</v>
      </c>
      <c r="B680" s="304" t="s">
        <v>7119</v>
      </c>
      <c r="G680" t="s">
        <v>6630</v>
      </c>
    </row>
    <row r="681" spans="1:7">
      <c r="A681" t="s">
        <v>3137</v>
      </c>
      <c r="B681" t="s">
        <v>3138</v>
      </c>
      <c r="G681" t="s">
        <v>7061</v>
      </c>
    </row>
    <row r="682" spans="1:7">
      <c r="A682" s="304" t="s">
        <v>7120</v>
      </c>
      <c r="B682" s="304"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4"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5" customHeight="1">
      <c r="A709" s="304" t="s">
        <v>7122</v>
      </c>
      <c r="B709" s="304" t="s">
        <v>7123</v>
      </c>
      <c r="G709" t="s">
        <v>5108</v>
      </c>
    </row>
    <row r="710" spans="1:7" ht="16.399999999999999" customHeight="1">
      <c r="A710" s="192" t="s">
        <v>7486</v>
      </c>
      <c r="B710" s="192" t="s">
        <v>7487</v>
      </c>
      <c r="G710" t="s">
        <v>6483</v>
      </c>
    </row>
    <row r="711" spans="1:7">
      <c r="A711" t="s">
        <v>3154</v>
      </c>
      <c r="B711" t="s">
        <v>3155</v>
      </c>
      <c r="G711" t="s">
        <v>3221</v>
      </c>
    </row>
    <row r="712" spans="1:7">
      <c r="A712" s="303" t="s">
        <v>7241</v>
      </c>
      <c r="B712" s="303"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3"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4" t="s">
        <v>7125</v>
      </c>
      <c r="B740" s="304" t="s">
        <v>7126</v>
      </c>
      <c r="G740" t="s">
        <v>4535</v>
      </c>
    </row>
    <row r="741" spans="1:7">
      <c r="A741" s="304" t="s">
        <v>6331</v>
      </c>
      <c r="B741" s="304"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5" customHeight="1">
      <c r="A767" s="304" t="s">
        <v>7127</v>
      </c>
      <c r="B767" s="304" t="s">
        <v>7128</v>
      </c>
      <c r="G767" s="304"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4"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3"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29">
      <c r="A811" t="s">
        <v>7766</v>
      </c>
      <c r="B811" t="s">
        <v>7767</v>
      </c>
      <c r="G811" s="297"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5"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3"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4" t="s">
        <v>7137</v>
      </c>
    </row>
    <row r="876" spans="1:7">
      <c r="A876" t="s">
        <v>5086</v>
      </c>
      <c r="B876" t="s">
        <v>5949</v>
      </c>
      <c r="G876" t="s">
        <v>86</v>
      </c>
    </row>
    <row r="877" spans="1:7">
      <c r="A877" t="s">
        <v>3207</v>
      </c>
      <c r="B877" t="s">
        <v>3208</v>
      </c>
      <c r="G877" t="s">
        <v>7253</v>
      </c>
    </row>
    <row r="878" spans="1:7">
      <c r="A878" t="s">
        <v>3794</v>
      </c>
      <c r="B878" t="s">
        <v>3795</v>
      </c>
      <c r="G878" s="304"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3"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4" t="s">
        <v>7139</v>
      </c>
    </row>
    <row r="893" spans="1:7">
      <c r="A893" t="s">
        <v>5089</v>
      </c>
      <c r="B893" t="s">
        <v>5951</v>
      </c>
      <c r="G893" s="304"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4" t="s">
        <v>7129</v>
      </c>
      <c r="B899" s="304" t="s">
        <v>7130</v>
      </c>
      <c r="G899" t="s">
        <v>3269</v>
      </c>
    </row>
    <row r="900" spans="1:7">
      <c r="A900" t="s">
        <v>5095</v>
      </c>
      <c r="B900" t="s">
        <v>5954</v>
      </c>
      <c r="G900" t="s">
        <v>4338</v>
      </c>
    </row>
    <row r="901" spans="1:7">
      <c r="A901" t="s">
        <v>7063</v>
      </c>
      <c r="B901" t="s">
        <v>7064</v>
      </c>
      <c r="G901" t="s">
        <v>5199</v>
      </c>
    </row>
    <row r="902" spans="1:7">
      <c r="A902" t="s">
        <v>3213</v>
      </c>
      <c r="B902" t="s">
        <v>3214</v>
      </c>
      <c r="G902" s="304"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3" t="s">
        <v>6868</v>
      </c>
    </row>
    <row r="918" spans="1:7">
      <c r="A918" t="s">
        <v>3796</v>
      </c>
      <c r="B918" t="s">
        <v>4155</v>
      </c>
      <c r="G918" s="303"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3"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4" t="s">
        <v>7143</v>
      </c>
    </row>
    <row r="945" spans="1:7">
      <c r="A945" t="s">
        <v>1391</v>
      </c>
      <c r="B945" t="s">
        <v>2459</v>
      </c>
      <c r="G945" s="303"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4"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3" t="s">
        <v>7243</v>
      </c>
      <c r="B958" s="303"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3" t="s">
        <v>7245</v>
      </c>
      <c r="B965" s="303"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4" t="s">
        <v>7131</v>
      </c>
      <c r="B979" s="304" t="s">
        <v>7132</v>
      </c>
      <c r="G979" s="192" t="s">
        <v>7310</v>
      </c>
    </row>
    <row r="980" spans="1:7">
      <c r="A980" t="s">
        <v>79</v>
      </c>
      <c r="B980" t="s">
        <v>80</v>
      </c>
      <c r="G980" t="s">
        <v>5235</v>
      </c>
    </row>
    <row r="981" spans="1:7">
      <c r="A981" s="303" t="s">
        <v>6819</v>
      </c>
      <c r="B981" s="303" t="s">
        <v>6820</v>
      </c>
      <c r="G981" t="s">
        <v>1237</v>
      </c>
    </row>
    <row r="982" spans="1:7">
      <c r="A982" t="s">
        <v>3656</v>
      </c>
      <c r="B982" t="s">
        <v>3657</v>
      </c>
      <c r="G982" t="s">
        <v>5236</v>
      </c>
    </row>
    <row r="983" spans="1:7">
      <c r="A983" t="s">
        <v>5135</v>
      </c>
      <c r="B983" t="s">
        <v>5975</v>
      </c>
      <c r="G983" s="277"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4" t="s">
        <v>7133</v>
      </c>
      <c r="B991" s="304"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2"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3" t="s">
        <v>7247</v>
      </c>
      <c r="B1019" s="303"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3" t="s">
        <v>7249</v>
      </c>
      <c r="B1028" s="303"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5" t="s">
        <v>6589</v>
      </c>
      <c r="B1046" s="296"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3" t="s">
        <v>7251</v>
      </c>
      <c r="B1050" s="303"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4" t="s">
        <v>7137</v>
      </c>
      <c r="B1086" s="304" t="s">
        <v>7138</v>
      </c>
      <c r="G1086" t="s">
        <v>3320</v>
      </c>
    </row>
    <row r="1087" spans="1:7">
      <c r="A1087" t="s">
        <v>86</v>
      </c>
      <c r="B1087" t="s">
        <v>87</v>
      </c>
      <c r="G1087" t="s">
        <v>7379</v>
      </c>
    </row>
    <row r="1088" spans="1:7">
      <c r="A1088" s="303" t="s">
        <v>7253</v>
      </c>
      <c r="B1088" s="303" t="s">
        <v>7254</v>
      </c>
      <c r="G1088" t="s">
        <v>6921</v>
      </c>
    </row>
    <row r="1089" spans="1:7">
      <c r="A1089" t="s">
        <v>3263</v>
      </c>
      <c r="B1089" t="s">
        <v>3264</v>
      </c>
      <c r="G1089" t="s">
        <v>5294</v>
      </c>
    </row>
    <row r="1090" spans="1:7">
      <c r="A1090" s="304" t="s">
        <v>7135</v>
      </c>
      <c r="B1090" s="304"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2"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4" t="s">
        <v>7139</v>
      </c>
      <c r="B1103" s="304" t="s">
        <v>7140</v>
      </c>
      <c r="G1103" t="s">
        <v>3323</v>
      </c>
    </row>
    <row r="1104" spans="1:7">
      <c r="A1104" s="304" t="s">
        <v>7434</v>
      </c>
      <c r="B1104" s="304" t="s">
        <v>7435</v>
      </c>
      <c r="G1104" t="s">
        <v>3324</v>
      </c>
    </row>
    <row r="1105" spans="1:7">
      <c r="A1105" t="s">
        <v>3267</v>
      </c>
      <c r="B1105" t="s">
        <v>3268</v>
      </c>
      <c r="G1105" t="s">
        <v>3326</v>
      </c>
    </row>
    <row r="1106" spans="1:7">
      <c r="A1106" t="s">
        <v>4320</v>
      </c>
      <c r="B1106" t="s">
        <v>4321</v>
      </c>
      <c r="G1106" s="303" t="s">
        <v>6884</v>
      </c>
    </row>
    <row r="1107" spans="1:7">
      <c r="A1107" t="s">
        <v>1808</v>
      </c>
      <c r="B1107" t="s">
        <v>1809</v>
      </c>
      <c r="G1107" s="303" t="s">
        <v>6986</v>
      </c>
    </row>
    <row r="1108" spans="1:7">
      <c r="A1108" t="s">
        <v>5196</v>
      </c>
      <c r="B1108" t="s">
        <v>6005</v>
      </c>
      <c r="G1108" s="303"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4" t="s">
        <v>7141</v>
      </c>
      <c r="B1113" s="304"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3" t="s">
        <v>7255</v>
      </c>
      <c r="B1152" s="303" t="s">
        <v>7256</v>
      </c>
      <c r="G1152" t="s">
        <v>3345</v>
      </c>
    </row>
    <row r="1153" spans="1:7">
      <c r="A1153" s="303" t="s">
        <v>7257</v>
      </c>
      <c r="B1153" s="303" t="s">
        <v>7258</v>
      </c>
      <c r="G1153" t="s">
        <v>3347</v>
      </c>
    </row>
    <row r="1154" spans="1:7">
      <c r="A1154" t="s">
        <v>4488</v>
      </c>
      <c r="B1154" t="s">
        <v>4489</v>
      </c>
      <c r="G1154" t="s">
        <v>7265</v>
      </c>
    </row>
    <row r="1155" spans="1:7">
      <c r="A1155" s="304" t="s">
        <v>7143</v>
      </c>
      <c r="B1155" s="304"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4" t="s">
        <v>7147</v>
      </c>
      <c r="B1164" s="304" t="s">
        <v>7148</v>
      </c>
      <c r="G1164" t="s">
        <v>4560</v>
      </c>
    </row>
    <row r="1165" spans="1:7">
      <c r="A1165" t="s">
        <v>7371</v>
      </c>
      <c r="B1165" t="s">
        <v>7372</v>
      </c>
      <c r="G1165" t="s">
        <v>7088</v>
      </c>
    </row>
    <row r="1166" spans="1:7">
      <c r="A1166" t="s">
        <v>3293</v>
      </c>
      <c r="B1166" t="s">
        <v>3294</v>
      </c>
      <c r="G1166" s="303"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3"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7" t="s">
        <v>6586</v>
      </c>
      <c r="B1194" s="277"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2" t="s">
        <v>6810</v>
      </c>
      <c r="B1209" s="302"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ht="15">
      <c r="A1213" t="s">
        <v>5248</v>
      </c>
      <c r="B1213" t="s">
        <v>6031</v>
      </c>
      <c r="G1213" s="268"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2"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3" t="s">
        <v>7259</v>
      </c>
      <c r="B1230" s="303"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3"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3"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3"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3" t="s">
        <v>7004</v>
      </c>
      <c r="B1287" t="s">
        <v>7005</v>
      </c>
      <c r="G1287" t="s">
        <v>7089</v>
      </c>
    </row>
    <row r="1288" spans="1:7">
      <c r="A1288" s="303" t="s">
        <v>7724</v>
      </c>
      <c r="B1288" t="s">
        <v>7727</v>
      </c>
      <c r="G1288" t="s">
        <v>2741</v>
      </c>
    </row>
    <row r="1289" spans="1:7">
      <c r="A1289" t="s">
        <v>3314</v>
      </c>
      <c r="B1289" t="s">
        <v>3315</v>
      </c>
      <c r="G1289" s="303" t="s">
        <v>6982</v>
      </c>
    </row>
    <row r="1290" spans="1:7">
      <c r="A1290" t="s">
        <v>1881</v>
      </c>
      <c r="B1290" t="s">
        <v>1882</v>
      </c>
      <c r="G1290" s="303"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5"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3" t="s">
        <v>6884</v>
      </c>
      <c r="B1317" t="s">
        <v>6885</v>
      </c>
      <c r="G1317" s="303" t="s">
        <v>6998</v>
      </c>
    </row>
    <row r="1318" spans="1:7">
      <c r="A1318" s="303" t="s">
        <v>6986</v>
      </c>
      <c r="B1318" t="s">
        <v>6987</v>
      </c>
      <c r="G1318" t="s">
        <v>4262</v>
      </c>
    </row>
    <row r="1319" spans="1:7">
      <c r="A1319" s="303" t="s">
        <v>6907</v>
      </c>
      <c r="B1319" t="s">
        <v>6908</v>
      </c>
      <c r="G1319" t="s">
        <v>2999</v>
      </c>
    </row>
    <row r="1320" spans="1:7">
      <c r="A1320" t="s">
        <v>5303</v>
      </c>
      <c r="B1320" t="s">
        <v>6056</v>
      </c>
      <c r="G1320" t="s">
        <v>5435</v>
      </c>
    </row>
    <row r="1321" spans="1:7">
      <c r="A1321" t="s">
        <v>1528</v>
      </c>
      <c r="B1321" t="s">
        <v>1529</v>
      </c>
      <c r="G1321" s="192" t="s">
        <v>7318</v>
      </c>
    </row>
    <row r="1322" spans="1:7">
      <c r="A1322" s="302"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3"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3" t="s">
        <v>7263</v>
      </c>
      <c r="B1351" s="303"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3" t="s">
        <v>7265</v>
      </c>
      <c r="B1365" s="303"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3" t="s">
        <v>7267</v>
      </c>
      <c r="B1371" s="303"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3"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3"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8"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5" thickBot="1">
      <c r="A1426" s="268" t="s">
        <v>6507</v>
      </c>
      <c r="B1426" s="276"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4" t="s">
        <v>7149</v>
      </c>
    </row>
    <row r="1435" spans="1:7">
      <c r="A1435" s="302" t="s">
        <v>6808</v>
      </c>
      <c r="B1435" s="302"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29">
      <c r="A1440" t="s">
        <v>2829</v>
      </c>
      <c r="B1440" t="s">
        <v>3598</v>
      </c>
      <c r="G1440" s="297" t="s">
        <v>6718</v>
      </c>
    </row>
    <row r="1441" spans="1:7">
      <c r="A1441" t="s">
        <v>5372</v>
      </c>
      <c r="B1441" t="s">
        <v>6091</v>
      </c>
      <c r="G1441" s="297"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4"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3" t="s">
        <v>6893</v>
      </c>
    </row>
    <row r="1477" spans="1:7">
      <c r="A1477" s="303"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ht="15">
      <c r="A1542" t="s">
        <v>5441</v>
      </c>
      <c r="B1542" t="s">
        <v>6124</v>
      </c>
      <c r="G1542" s="268"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3"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3"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3" t="s">
        <v>7269</v>
      </c>
      <c r="B1624" s="303"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3" t="s">
        <v>7271</v>
      </c>
      <c r="B1636" s="303"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4" t="s">
        <v>7149</v>
      </c>
      <c r="B1647" s="304"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3.5">
      <c r="A1653" s="297" t="s">
        <v>6718</v>
      </c>
      <c r="B1653" t="s">
        <v>6719</v>
      </c>
      <c r="G1653" s="297" t="s">
        <v>7735</v>
      </c>
    </row>
    <row r="1654" spans="1:7">
      <c r="A1654" s="297"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4" t="s">
        <v>7151</v>
      </c>
      <c r="B1661" s="304" t="s">
        <v>7152</v>
      </c>
      <c r="G1661" t="s">
        <v>5634</v>
      </c>
    </row>
    <row r="1662" spans="1:7" ht="18" customHeight="1">
      <c r="A1662" s="303" t="s">
        <v>7273</v>
      </c>
      <c r="B1662" s="303"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7"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3"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5" thickBot="1">
      <c r="A1755" s="268" t="s">
        <v>6476</v>
      </c>
      <c r="B1755" s="275" t="s">
        <v>6477</v>
      </c>
      <c r="G1755" t="s">
        <v>5680</v>
      </c>
    </row>
    <row r="1756" spans="1:7">
      <c r="A1756" t="s">
        <v>137</v>
      </c>
      <c r="B1756" t="s">
        <v>1639</v>
      </c>
      <c r="G1756" s="304"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4" t="s">
        <v>7157</v>
      </c>
    </row>
    <row r="1769" spans="1:7">
      <c r="A1769" t="s">
        <v>5575</v>
      </c>
      <c r="B1769" t="s">
        <v>3019</v>
      </c>
      <c r="G1769" s="277"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c r="A1775" t="s">
        <v>5583</v>
      </c>
      <c r="B1775" t="s">
        <v>3453</v>
      </c>
      <c r="G1775" s="303"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3"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4"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3"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4" t="s">
        <v>7153</v>
      </c>
    </row>
    <row r="1827" spans="1:7">
      <c r="A1827" t="s">
        <v>2980</v>
      </c>
      <c r="B1827" t="s">
        <v>2981</v>
      </c>
      <c r="G1827" t="s">
        <v>4068</v>
      </c>
    </row>
    <row r="1828" spans="1:7">
      <c r="A1828" t="s">
        <v>145</v>
      </c>
      <c r="B1828" t="s">
        <v>147</v>
      </c>
      <c r="G1828" s="303"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4" t="s">
        <v>7159</v>
      </c>
    </row>
    <row r="1835" spans="1:7">
      <c r="A1835" s="303" t="s">
        <v>7275</v>
      </c>
      <c r="B1835" s="303"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4"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3" t="s">
        <v>6866</v>
      </c>
    </row>
    <row r="1867" spans="1:7">
      <c r="A1867" t="s">
        <v>5629</v>
      </c>
      <c r="B1867" t="s">
        <v>6213</v>
      </c>
      <c r="G1867" s="303"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4" t="s">
        <v>7166</v>
      </c>
    </row>
    <row r="1879" spans="1:7">
      <c r="A1879" t="s">
        <v>3730</v>
      </c>
      <c r="B1879" t="s">
        <v>3731</v>
      </c>
      <c r="G1879" s="304" t="s">
        <v>7167</v>
      </c>
    </row>
    <row r="1880" spans="1:7">
      <c r="A1880" s="303" t="s">
        <v>7277</v>
      </c>
      <c r="B1880" s="303"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99999999999999"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3"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7" t="s">
        <v>6515</v>
      </c>
      <c r="B1891" s="277" t="s">
        <v>6516</v>
      </c>
      <c r="G1891" t="s">
        <v>4257</v>
      </c>
    </row>
    <row r="1892" spans="1:7">
      <c r="A1892" t="s">
        <v>5642</v>
      </c>
      <c r="B1892" t="s">
        <v>6219</v>
      </c>
      <c r="G1892" t="s">
        <v>5721</v>
      </c>
    </row>
    <row r="1893" spans="1:7" ht="15">
      <c r="A1893" t="s">
        <v>5644</v>
      </c>
      <c r="B1893" t="s">
        <v>6220</v>
      </c>
      <c r="G1893" s="268"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3" t="s">
        <v>6915</v>
      </c>
    </row>
    <row r="1931" spans="1:7">
      <c r="A1931" t="s">
        <v>164</v>
      </c>
      <c r="B1931" t="s">
        <v>3571</v>
      </c>
      <c r="G1931" s="303" t="s">
        <v>6870</v>
      </c>
    </row>
    <row r="1932" spans="1:7">
      <c r="A1932" t="s">
        <v>1787</v>
      </c>
      <c r="B1932" t="s">
        <v>1788</v>
      </c>
      <c r="G1932" s="303"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3"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49999999999999"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4" t="s">
        <v>7155</v>
      </c>
      <c r="B1969" s="304"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3" t="s">
        <v>7279</v>
      </c>
      <c r="B1973" s="303"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4" t="s">
        <v>7157</v>
      </c>
      <c r="B1980" s="304" t="s">
        <v>7158</v>
      </c>
      <c r="G1980" t="s">
        <v>184</v>
      </c>
    </row>
    <row r="1981" spans="1:7">
      <c r="A1981" s="277" t="s">
        <v>6517</v>
      </c>
      <c r="B1981" s="277"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4" t="s">
        <v>7145</v>
      </c>
    </row>
    <row r="1985" spans="1:7">
      <c r="A1985" t="s">
        <v>5689</v>
      </c>
      <c r="B1985" t="s">
        <v>6236</v>
      </c>
      <c r="G1985" s="192" t="s">
        <v>7347</v>
      </c>
    </row>
    <row r="1986" spans="1:7">
      <c r="A1986" s="192" t="s">
        <v>7510</v>
      </c>
      <c r="B1986" s="192" t="s">
        <v>7511</v>
      </c>
      <c r="G1986" t="s">
        <v>1488</v>
      </c>
    </row>
    <row r="1987" spans="1:7" ht="29">
      <c r="A1987" s="303" t="s">
        <v>6880</v>
      </c>
      <c r="B1987" t="s">
        <v>6881</v>
      </c>
      <c r="G1987" t="s">
        <v>5765</v>
      </c>
    </row>
    <row r="1988" spans="1:7">
      <c r="A1988" t="s">
        <v>4486</v>
      </c>
      <c r="B1988" t="s">
        <v>4487</v>
      </c>
      <c r="G1988" t="s">
        <v>5767</v>
      </c>
    </row>
    <row r="1989" spans="1:7">
      <c r="A1989" t="s">
        <v>7213</v>
      </c>
      <c r="B1989" t="s">
        <v>7214</v>
      </c>
      <c r="G1989" t="s">
        <v>4423</v>
      </c>
    </row>
    <row r="1990" spans="1:7">
      <c r="A1990" s="303"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4"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4" t="s">
        <v>7161</v>
      </c>
      <c r="B2014" s="304"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3" t="s">
        <v>6903</v>
      </c>
      <c r="B2026" t="s">
        <v>6904</v>
      </c>
      <c r="G2026" t="s">
        <v>7760</v>
      </c>
    </row>
    <row r="2027" spans="1:7" ht="16" customHeight="1">
      <c r="A2027" s="297"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4" t="s">
        <v>7153</v>
      </c>
      <c r="B2038" s="304" t="s">
        <v>7154</v>
      </c>
      <c r="G2038" t="s">
        <v>1222</v>
      </c>
    </row>
    <row r="2039" spans="1:7">
      <c r="A2039" t="s">
        <v>4068</v>
      </c>
      <c r="B2039" t="s">
        <v>4074</v>
      </c>
      <c r="G2039" t="s">
        <v>2373</v>
      </c>
    </row>
    <row r="2040" spans="1:7">
      <c r="A2040" s="303"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4" t="s">
        <v>7159</v>
      </c>
      <c r="B2046" s="304"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3" t="s">
        <v>7281</v>
      </c>
      <c r="B2050" s="303"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4" t="s">
        <v>7163</v>
      </c>
      <c r="B2062" s="304" t="s">
        <v>7164</v>
      </c>
      <c r="G2062" t="s">
        <v>1464</v>
      </c>
    </row>
    <row r="2063" spans="1:7">
      <c r="A2063" t="s">
        <v>3527</v>
      </c>
      <c r="B2063" t="s">
        <v>3528</v>
      </c>
      <c r="G2063" t="s">
        <v>1463</v>
      </c>
    </row>
    <row r="2064" spans="1:7">
      <c r="A2064" s="303" t="s">
        <v>7283</v>
      </c>
      <c r="B2064" s="303"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ht="15">
      <c r="A2068" t="s">
        <v>5712</v>
      </c>
      <c r="B2068" t="s">
        <v>6250</v>
      </c>
      <c r="G2068" s="268"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3"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4" t="s">
        <v>7166</v>
      </c>
      <c r="B2092" s="304" t="s">
        <v>7165</v>
      </c>
    </row>
    <row r="2093" spans="1:2">
      <c r="A2093" s="304" t="s">
        <v>7167</v>
      </c>
      <c r="B2093" s="304"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3" t="s">
        <v>7285</v>
      </c>
      <c r="B2101" s="303" t="s">
        <v>7286</v>
      </c>
    </row>
    <row r="2102" spans="1:2">
      <c r="A2102" s="303" t="s">
        <v>7287</v>
      </c>
      <c r="B2102" s="303"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ht="15">
      <c r="A2108" s="268" t="s">
        <v>6509</v>
      </c>
      <c r="B2108" s="268"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3"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3"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4" t="s">
        <v>7145</v>
      </c>
      <c r="B2200" s="304"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4" t="s">
        <v>7169</v>
      </c>
      <c r="B2218" s="304"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8" customWidth="1"/>
    <col min="2" max="2" width="23.453125" style="48" customWidth="1"/>
    <col min="3" max="3" width="17.54296875" style="48" customWidth="1"/>
    <col min="4" max="4" width="19.54296875" style="48" customWidth="1"/>
    <col min="5" max="5" width="17.453125" style="48" customWidth="1"/>
    <col min="6" max="6" width="15.453125" style="48" customWidth="1"/>
    <col min="7" max="7" width="13.54296875" style="48" customWidth="1"/>
    <col min="8" max="8" width="11.453125" style="48" customWidth="1"/>
    <col min="9" max="9" width="11.54296875" style="48" customWidth="1"/>
    <col min="10" max="10" width="12.453125" style="48" customWidth="1"/>
    <col min="11" max="11" width="16" style="49" customWidth="1"/>
    <col min="12" max="18" width="14.54296875" style="48" customWidth="1"/>
    <col min="19" max="19" width="14" style="48" customWidth="1"/>
    <col min="20" max="20" width="26.54296875" style="48" customWidth="1"/>
    <col min="21" max="21" width="19.54296875" style="48" customWidth="1"/>
    <col min="22" max="22" width="20.453125" style="48" customWidth="1"/>
    <col min="23" max="23" width="14.5429687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9" t="s">
        <v>901</v>
      </c>
      <c r="T5" s="310"/>
      <c r="U5" s="310"/>
      <c r="V5" s="310"/>
      <c r="W5" s="310"/>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2" t="s">
        <v>6554</v>
      </c>
      <c r="AF4" s="291"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3" t="s">
        <v>2919</v>
      </c>
      <c r="AF5" s="291"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4"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1"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4296875" defaultRowHeight="14.5"/>
  <cols>
    <col min="2" max="2" width="40.453125" bestFit="1" customWidth="1"/>
    <col min="3" max="28" width="25.5429687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5"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2026-10-06T10:28:05Z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